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7055" windowHeight="10830" activeTab="1"/>
  </bookViews>
  <sheets>
    <sheet name="Sheet1" sheetId="2" r:id="rId1"/>
    <sheet name="Inventura sit.inv.14032019" sheetId="1" r:id="rId2"/>
  </sheets>
  <externalReferences>
    <externalReference r:id="rId3"/>
  </externalReferences>
  <definedNames>
    <definedName name="Početno_stanje_robno">'Inventura sit.inv.14032019'!$A$122:$R$126</definedName>
  </definedNames>
  <calcPr calcId="152511"/>
</workbook>
</file>

<file path=xl/calcChain.xml><?xml version="1.0" encoding="utf-8"?>
<calcChain xmlns="http://schemas.openxmlformats.org/spreadsheetml/2006/main">
  <c r="B103" i="1"/>
  <c r="C103"/>
  <c r="D103"/>
  <c r="E103"/>
  <c r="E111"/>
  <c r="F103"/>
  <c r="G103"/>
  <c r="H103"/>
  <c r="I103"/>
  <c r="J103"/>
  <c r="K103"/>
  <c r="L103"/>
  <c r="M103"/>
  <c r="N103"/>
  <c r="B104"/>
  <c r="C104"/>
  <c r="D104"/>
  <c r="E104"/>
  <c r="F104"/>
  <c r="F111"/>
  <c r="G104"/>
  <c r="H104"/>
  <c r="I104"/>
  <c r="J104"/>
  <c r="K104"/>
  <c r="L104"/>
  <c r="M104"/>
  <c r="N104"/>
  <c r="B105"/>
  <c r="C105"/>
  <c r="D105"/>
  <c r="E105"/>
  <c r="F105"/>
  <c r="G105"/>
  <c r="H105"/>
  <c r="I105"/>
  <c r="J105"/>
  <c r="K105"/>
  <c r="L105"/>
  <c r="M105"/>
  <c r="N105"/>
  <c r="B106"/>
  <c r="C106"/>
  <c r="D106"/>
  <c r="E106"/>
  <c r="F106"/>
  <c r="G106"/>
  <c r="H106"/>
  <c r="I106"/>
  <c r="J106"/>
  <c r="K106"/>
  <c r="L106"/>
  <c r="M106"/>
  <c r="N106"/>
  <c r="B107"/>
  <c r="C107"/>
  <c r="D107"/>
  <c r="E107"/>
  <c r="F107"/>
  <c r="G107"/>
  <c r="H107"/>
  <c r="I107"/>
  <c r="J107"/>
  <c r="K107"/>
  <c r="L107"/>
  <c r="M107"/>
  <c r="N107"/>
  <c r="B108"/>
  <c r="C108"/>
  <c r="D108"/>
  <c r="E108"/>
  <c r="F108"/>
  <c r="G108"/>
  <c r="H108"/>
  <c r="I108"/>
  <c r="J108"/>
  <c r="K108"/>
  <c r="L108"/>
  <c r="M108"/>
  <c r="N108"/>
  <c r="B109"/>
  <c r="C109"/>
  <c r="D109"/>
  <c r="E109"/>
  <c r="F109"/>
  <c r="G109"/>
  <c r="H109"/>
  <c r="I109"/>
  <c r="J109"/>
  <c r="K109"/>
  <c r="L109"/>
  <c r="M109"/>
  <c r="N109"/>
  <c r="B110"/>
  <c r="C110"/>
  <c r="D110"/>
  <c r="E110"/>
  <c r="F110"/>
  <c r="G110"/>
  <c r="H110"/>
  <c r="I110"/>
  <c r="J110"/>
  <c r="K110"/>
  <c r="L110"/>
  <c r="M110"/>
  <c r="N110"/>
  <c r="I95"/>
  <c r="J95"/>
  <c r="I13"/>
  <c r="K13"/>
  <c r="I14"/>
  <c r="K14"/>
  <c r="I15"/>
  <c r="K15"/>
  <c r="I16"/>
  <c r="K16"/>
  <c r="I17"/>
  <c r="K17"/>
  <c r="I18"/>
  <c r="K18"/>
  <c r="I19"/>
  <c r="K19"/>
  <c r="I20"/>
  <c r="K20"/>
  <c r="I21"/>
  <c r="K21"/>
  <c r="I22"/>
  <c r="K22"/>
  <c r="I23"/>
  <c r="K23"/>
  <c r="I24"/>
  <c r="K24"/>
  <c r="I25"/>
  <c r="K25"/>
  <c r="I26"/>
  <c r="K26"/>
  <c r="I27"/>
  <c r="K27"/>
  <c r="I28"/>
  <c r="K28"/>
  <c r="I29"/>
  <c r="K29"/>
  <c r="I30"/>
  <c r="K30"/>
  <c r="I31"/>
  <c r="K31"/>
  <c r="I33"/>
  <c r="K33"/>
  <c r="I34"/>
  <c r="K34"/>
  <c r="I35"/>
  <c r="K35"/>
  <c r="I36"/>
  <c r="K36"/>
  <c r="I37"/>
  <c r="K37"/>
  <c r="I38"/>
  <c r="K38"/>
  <c r="I39"/>
  <c r="K39"/>
  <c r="I40"/>
  <c r="K40"/>
  <c r="I41"/>
  <c r="K41"/>
  <c r="I42"/>
  <c r="K42"/>
  <c r="I43"/>
  <c r="K43"/>
  <c r="I44"/>
  <c r="K44"/>
  <c r="I45"/>
  <c r="K45"/>
  <c r="I47"/>
  <c r="K47"/>
  <c r="I48"/>
  <c r="K48"/>
  <c r="I49"/>
  <c r="K49"/>
  <c r="I50"/>
  <c r="K50"/>
  <c r="I51"/>
  <c r="K51"/>
  <c r="I52"/>
  <c r="K52"/>
  <c r="I53"/>
  <c r="K53"/>
  <c r="I54"/>
  <c r="K54"/>
  <c r="I55"/>
  <c r="K55"/>
  <c r="I56"/>
  <c r="K56"/>
  <c r="I57"/>
  <c r="K57"/>
  <c r="I58"/>
  <c r="K58"/>
  <c r="I59"/>
  <c r="K59"/>
  <c r="I60"/>
  <c r="K60"/>
  <c r="I61"/>
  <c r="K61"/>
  <c r="I62"/>
  <c r="K62"/>
  <c r="I63"/>
  <c r="K63"/>
  <c r="I64"/>
  <c r="K64"/>
  <c r="I65"/>
  <c r="K65"/>
  <c r="I66"/>
  <c r="K66"/>
  <c r="I67"/>
  <c r="K67"/>
  <c r="I93"/>
  <c r="K93"/>
  <c r="I94"/>
  <c r="K94"/>
  <c r="I96"/>
  <c r="K96"/>
  <c r="I97"/>
  <c r="K97"/>
  <c r="I98"/>
  <c r="K98"/>
  <c r="I99"/>
  <c r="K99"/>
  <c r="I100"/>
  <c r="K100"/>
  <c r="K46"/>
  <c r="K32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G111"/>
  <c r="J111"/>
  <c r="K95"/>
  <c r="K111"/>
  <c r="I111"/>
</calcChain>
</file>

<file path=xl/sharedStrings.xml><?xml version="1.0" encoding="utf-8"?>
<sst xmlns="http://schemas.openxmlformats.org/spreadsheetml/2006/main" count="633" uniqueCount="212">
  <si>
    <t>KOM</t>
  </si>
  <si>
    <t>KLJUČ KLE 500</t>
  </si>
  <si>
    <t>ALAT ZA NAREZIVANJE NAVOJA</t>
  </si>
  <si>
    <t>ŠKRIPAC ZA SPAJANJE LANACA</t>
  </si>
  <si>
    <t>ADAPTER ZA ŠKRIPAC 003136</t>
  </si>
  <si>
    <t>KLJUČ</t>
  </si>
  <si>
    <t>92110-1146</t>
  </si>
  <si>
    <t>92110-1132</t>
  </si>
  <si>
    <t>CENTRALA ZA POD KLV 1000</t>
  </si>
  <si>
    <t>MATICA ZA IZVLAKAČ ROTORA</t>
  </si>
  <si>
    <t>ADAPTER ZA IZVLAKAČ ROTORA</t>
  </si>
  <si>
    <t>ADAPTER ALATA 57001-1587</t>
  </si>
  <si>
    <t>ALAT KAWASAKI 570011605</t>
  </si>
  <si>
    <t>ALAT ADAPTER ZA KOMPRESIJU</t>
  </si>
  <si>
    <t>ALAT KAWASAKI 570011597</t>
  </si>
  <si>
    <t>57001-1533</t>
  </si>
  <si>
    <t>57001-1534</t>
  </si>
  <si>
    <t>DIJAGNOSTIKA KDS SET KAWASAKI</t>
  </si>
  <si>
    <t>KLJUČ ZA KAWASAKI</t>
  </si>
  <si>
    <t>KLJUČ KUKASTI KAWASAKI</t>
  </si>
  <si>
    <t>ADAPTER ALAT ZA KAWASAKI</t>
  </si>
  <si>
    <t>"Kaptol Cargo" d.o.o.   Bradovec 7, 10090 Zagreb</t>
  </si>
  <si>
    <t>PRODAJA I SERVIS DAIHATSU AUTOMOBILA I KAWASAKI MOTOCIKALA:  tel: 01 3484 582, 3484 584</t>
  </si>
  <si>
    <t>Kataloški broj</t>
  </si>
  <si>
    <t>Jed</t>
  </si>
  <si>
    <t>Prosječna</t>
  </si>
  <si>
    <t>br</t>
  </si>
  <si>
    <t>mj</t>
  </si>
  <si>
    <t>nabavna</t>
  </si>
  <si>
    <t>cijena</t>
  </si>
  <si>
    <t>Kn</t>
  </si>
  <si>
    <t>R</t>
  </si>
  <si>
    <t xml:space="preserve">UREDSKI STOLAC EURO 40 </t>
  </si>
  <si>
    <t>KONFERENC.STOLAC SIVO-CRNI</t>
  </si>
  <si>
    <t xml:space="preserve">UPS 500 VA, APC </t>
  </si>
  <si>
    <t>KLJUČ VILIČASTI ZA ODVIJ.AMORT.</t>
  </si>
  <si>
    <t>KLJUČ ZA SVJEĆICE VN800 CLASS</t>
  </si>
  <si>
    <t>KLJUČ ZA SVJEĆICE KAWASAKI</t>
  </si>
  <si>
    <t>ADAPTER</t>
  </si>
  <si>
    <t>SENZORI GASA</t>
  </si>
  <si>
    <t>SET</t>
  </si>
  <si>
    <t>ALAT KAW/KLUČ ULJNE PUMPE</t>
  </si>
  <si>
    <t>ALAT KAWASAKI 570011582</t>
  </si>
  <si>
    <t>ALAT/ADAPTER ZA KAWASAKI</t>
  </si>
  <si>
    <t>ALAT KAWASAKI 570011587</t>
  </si>
  <si>
    <t>ALAT KAWASAKI KLJUČ L</t>
  </si>
  <si>
    <t>ALAT FUEL PRESSUREMEASUR</t>
  </si>
  <si>
    <t>ALAT ZA KONTROLU PRITISKA GORIVA</t>
  </si>
  <si>
    <t>ALAT-MANOMETAR ZA KONTROLU TLAKA</t>
  </si>
  <si>
    <t>ADAPTER M12X1,25 KLE500/ZR7</t>
  </si>
  <si>
    <t>KLJUČ ZA DOTEZANJE ŽBICA KLE500</t>
  </si>
  <si>
    <t xml:space="preserve">KAWASAKI EPC ST CD </t>
  </si>
  <si>
    <t>KLJUČ ZX6R / Z750</t>
  </si>
  <si>
    <t>POLICE UREDSKE</t>
  </si>
  <si>
    <t>POLICE UREDSKE MANJE</t>
  </si>
  <si>
    <t>BALANSERKA RUČNA MOTO</t>
  </si>
  <si>
    <t>WALKI TALKI</t>
  </si>
  <si>
    <t>GSM MOTOROLA</t>
  </si>
  <si>
    <t>ADAPTER ZA KONTR.SENZORA BRZINE</t>
  </si>
  <si>
    <t>EPC KAWASAKI 2005.</t>
  </si>
  <si>
    <t>ODSTRANJIVAČ BRTVI</t>
  </si>
  <si>
    <t>KLJUČ ZA MJERENJE KUTA ZATEZANJ.</t>
  </si>
  <si>
    <t>MONITOR PHILIPS LCD 190CW7CS 19.1</t>
  </si>
  <si>
    <t xml:space="preserve">ADAPTER ZA IZVLAKAČ ROTORA </t>
  </si>
  <si>
    <t>METAR 0,-25x0,01 mm</t>
  </si>
  <si>
    <t>KLIJEŠTA PAPAGAJ 534 8</t>
  </si>
  <si>
    <t>KLJUČ ZA ULJNI FILTER</t>
  </si>
  <si>
    <t xml:space="preserve">ORMAR UREDSKI  </t>
  </si>
  <si>
    <t>RAČUNALA  URED Bradovec</t>
  </si>
  <si>
    <t>STOLCI UREDSKI KOŽNI CRNI TIM</t>
  </si>
  <si>
    <t>NAZIV SITNOG INVENTARA</t>
  </si>
  <si>
    <t>Količina na dan</t>
  </si>
  <si>
    <t>Stanje po</t>
  </si>
  <si>
    <t>popisu</t>
  </si>
  <si>
    <t>Knjigov.</t>
  </si>
  <si>
    <t>stanje</t>
  </si>
  <si>
    <t>Razlike</t>
  </si>
  <si>
    <t>vrijednost</t>
  </si>
  <si>
    <t>vrijed.</t>
  </si>
  <si>
    <t>sadašnja</t>
  </si>
  <si>
    <t>ispravak</t>
  </si>
  <si>
    <t>vrijednosti</t>
  </si>
  <si>
    <t>Inosi iskazani za knjigov.stanje</t>
  </si>
  <si>
    <t>DRŽAČ PREDNJE VILICE KAW</t>
  </si>
  <si>
    <t>IZVLAKAČ ROTORA/MAGNETA</t>
  </si>
  <si>
    <t>KLJUČ U OBLIKU MATICE KAW</t>
  </si>
  <si>
    <t>viš./manj.</t>
  </si>
  <si>
    <t>vrijednosna razl.viškovi/manjkovi</t>
  </si>
  <si>
    <t>DRŽAČ VILICE</t>
  </si>
  <si>
    <t>SET ZA SKIDANJE VILICE</t>
  </si>
  <si>
    <t>IZVLAKAČ KEŽAJA</t>
  </si>
  <si>
    <t>NASTAVAK NOSAČA ZA VILICU</t>
  </si>
  <si>
    <t>RADAPCIGER ZA ROTOR</t>
  </si>
  <si>
    <t xml:space="preserve">DRŽAČ KORPE KVAČILA </t>
  </si>
  <si>
    <t>NASTAVAK DRŽAČA KORPE</t>
  </si>
  <si>
    <t>RADAPCIGER ZA MAGNET</t>
  </si>
  <si>
    <t>RADAPCIGER ZA LEŽAJ</t>
  </si>
  <si>
    <t>KLJUČ ZA NOSAČ MOTORA</t>
  </si>
  <si>
    <t>NASTAVAK KLJUČA ZA NOSAČ MOTORA</t>
  </si>
  <si>
    <t>IZVLAKAČ ZA LEŽAJ</t>
  </si>
  <si>
    <t>PRODUŽETAK KLJUČA</t>
  </si>
  <si>
    <t>UREĐAJ ZA TEST VOLTAŽE</t>
  </si>
  <si>
    <t>IZVIJAČ SEMERINGA</t>
  </si>
  <si>
    <t>DRŽAČ PREDNJE VILICE</t>
  </si>
  <si>
    <t>KLJUČ KOŠARE KVAČILA</t>
  </si>
  <si>
    <t xml:space="preserve">NASTAVAK ZA POD.RASPLINJAČA </t>
  </si>
  <si>
    <t>ADAPTER ŽICA ZA TESTIRANJE</t>
  </si>
  <si>
    <t>KLJUČ ZA FILTER ULJA</t>
  </si>
  <si>
    <t>KLJUČ ZA PODEŠAVANJE VENTILA</t>
  </si>
  <si>
    <t>11/57001-1493</t>
  </si>
  <si>
    <t>12/57001-1494</t>
  </si>
  <si>
    <t>13/57001-1502</t>
  </si>
  <si>
    <t>14/57001-1518</t>
  </si>
  <si>
    <t>15/57001-1522</t>
  </si>
  <si>
    <t>20/57001-1542</t>
  </si>
  <si>
    <t>21/57001-1537</t>
  </si>
  <si>
    <t>22/57001-1538</t>
  </si>
  <si>
    <t>23/57001-1540</t>
  </si>
  <si>
    <t>24/57001-1539</t>
  </si>
  <si>
    <t>25/57001-1543</t>
  </si>
  <si>
    <t>NOSAČ MOTORA</t>
  </si>
  <si>
    <t>26/57001-1541</t>
  </si>
  <si>
    <t>44/57001-1593</t>
  </si>
  <si>
    <t>45/57001-1597</t>
  </si>
  <si>
    <t>46/57001-1599</t>
  </si>
  <si>
    <t>47/57001-1605</t>
  </si>
  <si>
    <t>48/57001-1582</t>
  </si>
  <si>
    <t>49/57001-1586</t>
  </si>
  <si>
    <t>50/57001-1587</t>
  </si>
  <si>
    <t>51/57001-1606</t>
  </si>
  <si>
    <t>52/57001-1607</t>
  </si>
  <si>
    <t>53/57001-1601</t>
  </si>
  <si>
    <t>54/020480Y</t>
  </si>
  <si>
    <t>55/020617Y</t>
  </si>
  <si>
    <t>56/57001-1018</t>
  </si>
  <si>
    <t>57/92110-1016</t>
  </si>
  <si>
    <t>59/E99995-10011A</t>
  </si>
  <si>
    <t>60/57001-1552</t>
  </si>
  <si>
    <t>62/27008-1173</t>
  </si>
  <si>
    <t>63/27008-1189</t>
  </si>
  <si>
    <t>77/57001-1667</t>
  </si>
  <si>
    <t>78/57001-1666</t>
  </si>
  <si>
    <t>79/E99995-10012A</t>
  </si>
  <si>
    <t>83/LOUIS-001351</t>
  </si>
  <si>
    <t>84/LOUIS-003100</t>
  </si>
  <si>
    <t>85/LOUIS-003136</t>
  </si>
  <si>
    <t>86/LOUIS-003427</t>
  </si>
  <si>
    <t>90/57001-1626</t>
  </si>
  <si>
    <t>91/57001-1641</t>
  </si>
  <si>
    <t>92/57001-1658</t>
  </si>
  <si>
    <t>93/57001-1679</t>
  </si>
  <si>
    <t>94/57001-S062</t>
  </si>
  <si>
    <t>104/57001-1502</t>
  </si>
  <si>
    <t>105/57001-1219</t>
  </si>
  <si>
    <t>106/57001-1293</t>
  </si>
  <si>
    <t>107/57001-1057</t>
  </si>
  <si>
    <t>108/57001-1216</t>
  </si>
  <si>
    <t>109/57001-1243</t>
  </si>
  <si>
    <t>110/57001-1011</t>
  </si>
  <si>
    <t>111/57001-1405</t>
  </si>
  <si>
    <t>112/57001-1266</t>
  </si>
  <si>
    <t>113/57001-1267</t>
  </si>
  <si>
    <t>114/57001-1450</t>
  </si>
  <si>
    <t>115/57001-1345</t>
  </si>
  <si>
    <t>116/57001-1367</t>
  </si>
  <si>
    <t>117/57001-1344</t>
  </si>
  <si>
    <t>118/57001-1232</t>
  </si>
  <si>
    <t>KLJUČ / MJESEC 57001-1100</t>
  </si>
  <si>
    <t>119/57001-1100</t>
  </si>
  <si>
    <t>120/57001-1289</t>
  </si>
  <si>
    <t>121/57001-1448</t>
  </si>
  <si>
    <t>122/57001-1265</t>
  </si>
  <si>
    <t>123/57001-1443</t>
  </si>
  <si>
    <t>124/57001-1455</t>
  </si>
  <si>
    <t>125/57001-1292</t>
  </si>
  <si>
    <t>126/57001-1449</t>
  </si>
  <si>
    <t>127/57001-1598</t>
  </si>
  <si>
    <t>128/57001-158</t>
  </si>
  <si>
    <t xml:space="preserve">te smo prebrojene stvarne količine unijeli u popisnu listu / kolona 6. Usporedbom stvarnog stanja koje smo zatekli s knjigovodstvenim stanjem / kolona 7 ustanovili smo da ne </t>
  </si>
  <si>
    <t xml:space="preserve">postoje nikakve razlike, tj. nema inventurnih viškova niti manjkova. </t>
  </si>
  <si>
    <t>Potpisi članova komisije za popis:</t>
  </si>
  <si>
    <t>1.</t>
  </si>
  <si>
    <t>__________________________</t>
  </si>
  <si>
    <t>Odgovorna osoba</t>
  </si>
  <si>
    <t>___________________________________</t>
  </si>
  <si>
    <t>OIB: 01325881804</t>
  </si>
  <si>
    <t>Tajana Mihalinec Kapec, dipl. oec., direktorica</t>
  </si>
  <si>
    <t>PUNJAČ AKUMULATORA</t>
  </si>
  <si>
    <t xml:space="preserve">Mjesto popisa: lokacija sjedišta Bradovec 7, 10090 Zagreb </t>
  </si>
  <si>
    <t>LADICA ZA NOVAC ZA POS KASU iz WG</t>
  </si>
  <si>
    <t>UREDSKI HLADNJAK</t>
  </si>
  <si>
    <t>Mihalinec Rudo</t>
  </si>
  <si>
    <t>POPISNA LISTA SITNOG INVENTARA na dan 31.12.2018.</t>
  </si>
  <si>
    <t>31.12.2018.</t>
  </si>
  <si>
    <t>UKUPNO inventura na dan 31.12.2018.</t>
  </si>
  <si>
    <t>Izvještaj komisije za popis / inventurna komisija</t>
  </si>
  <si>
    <t xml:space="preserve">Dana  31.12.2018.  proveli smo popis sitnog inventara na lokaciji sjedišta tvrtke, u ulici Bradovec 7. Prebrojavanjem smo utvrdili količine sitnog inventara koji smo na lokaciji zatekli,  </t>
  </si>
  <si>
    <t>U Zagrebu, dana 31.12.2018.</t>
  </si>
  <si>
    <t xml:space="preserve">STOL PC MIA </t>
  </si>
  <si>
    <t>STOLICA KONFERENCIJSKA</t>
  </si>
  <si>
    <t>BANER ZA GUME</t>
  </si>
  <si>
    <t>STALAK ZA SALON</t>
  </si>
  <si>
    <t>IZLOŽBENA POLICA ZA SALON</t>
  </si>
  <si>
    <t>UREDSKI STOL+SEGMENT+KAZETA</t>
  </si>
  <si>
    <t>POS PRINTER BIXOLON TERMALNI iz WG</t>
  </si>
  <si>
    <t>RAČUNALO ILICA iz WG</t>
  </si>
  <si>
    <t>.</t>
  </si>
  <si>
    <t>POPISNA LISTA SITNOG INVENTARA na dan 14.03.2019.</t>
  </si>
  <si>
    <t>UKUPNO inventura na dan 14.03.2019.</t>
  </si>
  <si>
    <t xml:space="preserve">Dana  14.03.2019.  proveli smo popis sitnog inventara na lokaciji sjedišta tvrtke, u ulici Bradovec 7. Prebrojavanjem smo utvrdili količine sitnog inventara koji smo na lokaciji zatekli,  </t>
  </si>
  <si>
    <t>U Zagrebu, dana 14.03.2019.</t>
  </si>
  <si>
    <t>14.03.2019.</t>
  </si>
</sst>
</file>

<file path=xl/styles.xml><?xml version="1.0" encoding="utf-8"?>
<styleSheet xmlns="http://schemas.openxmlformats.org/spreadsheetml/2006/main">
  <fonts count="9">
    <font>
      <sz val="10"/>
      <name val="MS Sans Serif"/>
      <charset val="238"/>
    </font>
    <font>
      <sz val="10"/>
      <name val="MS Sans Serif"/>
      <charset val="238"/>
    </font>
    <font>
      <sz val="8"/>
      <name val="MS Sans Serif"/>
      <charset val="238"/>
    </font>
    <font>
      <sz val="8.5"/>
      <name val="MS Sans Serif"/>
      <charset val="238"/>
    </font>
    <font>
      <sz val="7"/>
      <name val="MS Sans Serif"/>
      <charset val="238"/>
    </font>
    <font>
      <sz val="8.5"/>
      <name val="MS Sans Serif"/>
      <family val="2"/>
      <charset val="238"/>
    </font>
    <font>
      <sz val="7"/>
      <name val="MS Sans Serif"/>
      <family val="2"/>
      <charset val="238"/>
    </font>
    <font>
      <b/>
      <sz val="7"/>
      <name val="MS Sans Serif"/>
      <family val="2"/>
      <charset val="238"/>
    </font>
    <font>
      <sz val="7"/>
      <color indexed="8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4" fillId="0" borderId="0" xfId="0" quotePrefix="1" applyNumberFormat="1" applyFont="1"/>
    <xf numFmtId="0" fontId="5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center"/>
    </xf>
    <xf numFmtId="0" fontId="6" fillId="0" borderId="1" xfId="0" quotePrefix="1" applyNumberFormat="1" applyFont="1" applyFill="1" applyBorder="1" applyAlignment="1">
      <alignment horizontal="center"/>
    </xf>
    <xf numFmtId="2" fontId="6" fillId="0" borderId="1" xfId="0" quotePrefix="1" applyNumberFormat="1" applyFont="1" applyFill="1" applyBorder="1" applyAlignment="1">
      <alignment horizontal="right"/>
    </xf>
    <xf numFmtId="0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6" fillId="0" borderId="1" xfId="0" quotePrefix="1" applyNumberFormat="1" applyFont="1" applyBorder="1" applyAlignment="1">
      <alignment horizontal="center"/>
    </xf>
    <xf numFmtId="2" fontId="6" fillId="0" borderId="1" xfId="0" quotePrefix="1" applyNumberFormat="1" applyFont="1" applyBorder="1" applyAlignment="1">
      <alignment horizontal="right"/>
    </xf>
    <xf numFmtId="0" fontId="6" fillId="0" borderId="0" xfId="0" applyFont="1"/>
    <xf numFmtId="0" fontId="0" fillId="0" borderId="0" xfId="0" applyFill="1"/>
    <xf numFmtId="0" fontId="6" fillId="0" borderId="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left"/>
    </xf>
    <xf numFmtId="0" fontId="6" fillId="0" borderId="5" xfId="0" applyNumberFormat="1" applyFont="1" applyBorder="1" applyAlignment="1"/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9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 horizontal="center"/>
    </xf>
    <xf numFmtId="0" fontId="8" fillId="0" borderId="1" xfId="0" quotePrefix="1" applyNumberFormat="1" applyFont="1" applyBorder="1" applyAlignment="1">
      <alignment horizontal="center"/>
    </xf>
    <xf numFmtId="2" fontId="8" fillId="0" borderId="1" xfId="0" quotePrefix="1" applyNumberFormat="1" applyFont="1" applyBorder="1" applyAlignment="1">
      <alignment horizontal="right"/>
    </xf>
    <xf numFmtId="2" fontId="8" fillId="0" borderId="1" xfId="0" quotePrefix="1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4" fontId="6" fillId="0" borderId="1" xfId="0" quotePrefix="1" applyNumberFormat="1" applyFont="1" applyBorder="1" applyAlignment="1">
      <alignment horizontal="center"/>
    </xf>
    <xf numFmtId="0" fontId="6" fillId="0" borderId="0" xfId="0" quotePrefix="1" applyNumberFormat="1" applyFont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right"/>
    </xf>
    <xf numFmtId="4" fontId="7" fillId="0" borderId="1" xfId="0" quotePrefix="1" applyNumberFormat="1" applyFont="1" applyFill="1" applyBorder="1" applyAlignment="1">
      <alignment horizontal="right"/>
    </xf>
    <xf numFmtId="2" fontId="7" fillId="0" borderId="1" xfId="0" quotePrefix="1" applyNumberFormat="1" applyFont="1" applyFill="1" applyBorder="1" applyAlignment="1">
      <alignment horizontal="right"/>
    </xf>
    <xf numFmtId="4" fontId="7" fillId="0" borderId="1" xfId="0" quotePrefix="1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center"/>
    </xf>
    <xf numFmtId="0" fontId="6" fillId="0" borderId="12" xfId="0" quotePrefix="1" applyNumberFormat="1" applyFont="1" applyFill="1" applyBorder="1" applyAlignment="1">
      <alignment horizontal="center"/>
    </xf>
    <xf numFmtId="4" fontId="6" fillId="0" borderId="12" xfId="0" quotePrefix="1" applyNumberFormat="1" applyFont="1" applyBorder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4" fillId="0" borderId="0" xfId="0" applyFont="1" applyFill="1" applyAlignment="1"/>
    <xf numFmtId="0" fontId="0" fillId="0" borderId="0" xfId="0" applyAlignment="1"/>
    <xf numFmtId="0" fontId="5" fillId="0" borderId="1" xfId="0" applyNumberFormat="1" applyFont="1" applyBorder="1" applyAlignment="1"/>
    <xf numFmtId="0" fontId="6" fillId="0" borderId="1" xfId="0" applyNumberFormat="1" applyFont="1" applyBorder="1" applyAlignment="1"/>
    <xf numFmtId="0" fontId="6" fillId="0" borderId="2" xfId="0" applyNumberFormat="1" applyFont="1" applyFill="1" applyBorder="1" applyAlignment="1"/>
    <xf numFmtId="0" fontId="6" fillId="0" borderId="3" xfId="0" applyNumberFormat="1" applyFont="1" applyFill="1" applyBorder="1" applyAlignment="1"/>
    <xf numFmtId="0" fontId="6" fillId="0" borderId="4" xfId="0" quotePrefix="1" applyNumberFormat="1" applyFont="1" applyBorder="1" applyAlignment="1"/>
    <xf numFmtId="0" fontId="6" fillId="0" borderId="11" xfId="0" applyNumberFormat="1" applyFont="1" applyBorder="1" applyAlignment="1"/>
    <xf numFmtId="0" fontId="6" fillId="0" borderId="12" xfId="0" quotePrefix="1" applyNumberFormat="1" applyFont="1" applyBorder="1" applyAlignment="1"/>
    <xf numFmtId="0" fontId="6" fillId="0" borderId="1" xfId="0" quotePrefix="1" applyNumberFormat="1" applyFont="1" applyBorder="1" applyAlignment="1"/>
    <xf numFmtId="0" fontId="6" fillId="0" borderId="9" xfId="0" applyNumberFormat="1" applyFont="1" applyFill="1" applyBorder="1" applyAlignment="1"/>
    <xf numFmtId="0" fontId="6" fillId="0" borderId="9" xfId="0" applyNumberFormat="1" applyFont="1" applyBorder="1" applyAlignment="1"/>
    <xf numFmtId="0" fontId="6" fillId="0" borderId="13" xfId="0" applyNumberFormat="1" applyFont="1" applyBorder="1" applyAlignment="1"/>
    <xf numFmtId="0" fontId="6" fillId="0" borderId="10" xfId="0" applyNumberFormat="1" applyFont="1" applyFill="1" applyBorder="1" applyAlignment="1"/>
    <xf numFmtId="0" fontId="6" fillId="0" borderId="10" xfId="0" applyNumberFormat="1" applyFont="1" applyBorder="1" applyAlignment="1"/>
    <xf numFmtId="0" fontId="6" fillId="0" borderId="8" xfId="0" applyNumberFormat="1" applyFont="1" applyBorder="1" applyAlignment="1"/>
    <xf numFmtId="0" fontId="6" fillId="0" borderId="1" xfId="0" applyNumberFormat="1" applyFont="1" applyFill="1" applyBorder="1" applyAlignment="1"/>
    <xf numFmtId="0" fontId="6" fillId="0" borderId="1" xfId="0" applyFont="1" applyFill="1" applyBorder="1" applyAlignment="1"/>
    <xf numFmtId="2" fontId="6" fillId="0" borderId="1" xfId="0" applyNumberFormat="1" applyFont="1" applyFill="1" applyBorder="1" applyAlignment="1"/>
    <xf numFmtId="0" fontId="6" fillId="0" borderId="1" xfId="0" quotePrefix="1" applyNumberFormat="1" applyFont="1" applyFill="1" applyBorder="1" applyAlignment="1"/>
    <xf numFmtId="0" fontId="7" fillId="0" borderId="1" xfId="0" applyFont="1" applyFill="1" applyBorder="1" applyAlignment="1"/>
    <xf numFmtId="0" fontId="6" fillId="0" borderId="12" xfId="0" applyFont="1" applyFill="1" applyBorder="1" applyAlignment="1"/>
    <xf numFmtId="0" fontId="6" fillId="0" borderId="5" xfId="0" applyFont="1" applyFill="1" applyBorder="1" applyAlignment="1"/>
    <xf numFmtId="0" fontId="5" fillId="0" borderId="1" xfId="0" applyFont="1" applyBorder="1" applyAlignment="1"/>
    <xf numFmtId="4" fontId="6" fillId="0" borderId="1" xfId="0" applyNumberFormat="1" applyFont="1" applyFill="1" applyBorder="1" applyAlignment="1"/>
    <xf numFmtId="0" fontId="6" fillId="0" borderId="1" xfId="0" applyFont="1" applyBorder="1" applyAlignment="1"/>
    <xf numFmtId="0" fontId="5" fillId="0" borderId="0" xfId="0" applyFont="1" applyAlignment="1"/>
    <xf numFmtId="0" fontId="6" fillId="0" borderId="0" xfId="0" quotePrefix="1" applyNumberFormat="1" applyFont="1" applyAlignment="1"/>
    <xf numFmtId="0" fontId="6" fillId="0" borderId="0" xfId="0" quotePrefix="1" applyNumberFormat="1" applyFont="1" applyFill="1" applyAlignment="1"/>
    <xf numFmtId="0" fontId="6" fillId="0" borderId="0" xfId="0" applyNumberFormat="1" applyFont="1" applyFill="1" applyAlignment="1"/>
    <xf numFmtId="0" fontId="6" fillId="0" borderId="0" xfId="0" applyNumberFormat="1" applyFont="1" applyAlignment="1"/>
    <xf numFmtId="0" fontId="0" fillId="0" borderId="0" xfId="0" applyFill="1" applyAlignment="1"/>
    <xf numFmtId="0" fontId="5" fillId="0" borderId="11" xfId="0" applyNumberFormat="1" applyFont="1" applyBorder="1" applyAlignment="1"/>
    <xf numFmtId="0" fontId="5" fillId="0" borderId="12" xfId="0" applyNumberFormat="1" applyFont="1" applyBorder="1" applyAlignment="1"/>
    <xf numFmtId="0" fontId="5" fillId="0" borderId="5" xfId="0" applyNumberFormat="1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/>
    <xf numFmtId="0" fontId="5" fillId="0" borderId="5" xfId="0" applyFont="1" applyBorder="1" applyAlignment="1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/>
    <xf numFmtId="0" fontId="4" fillId="0" borderId="0" xfId="0" applyFont="1" applyBorder="1"/>
    <xf numFmtId="0" fontId="0" fillId="0" borderId="6" xfId="0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%20share/INVENTURE/Inventure%2031.12.2017/INVENT.SITAN%20INV%20Ilica%203112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ntura sit.inv.311217"/>
    </sheetNames>
    <sheetDataSet>
      <sheetData sheetId="0">
        <row r="10">
          <cell r="B10">
            <v>32</v>
          </cell>
          <cell r="C10" t="str">
            <v xml:space="preserve">STOL PC MIA </v>
          </cell>
          <cell r="D10" t="str">
            <v>KOM</v>
          </cell>
          <cell r="E10">
            <v>1</v>
          </cell>
          <cell r="F10">
            <v>1</v>
          </cell>
          <cell r="G10">
            <v>0</v>
          </cell>
          <cell r="H10">
            <v>589</v>
          </cell>
          <cell r="I10">
            <v>589</v>
          </cell>
          <cell r="J10">
            <v>589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B11">
            <v>33</v>
          </cell>
          <cell r="C11" t="str">
            <v>STOLICA KONFERENCIJSKA</v>
          </cell>
          <cell r="D11" t="str">
            <v>KOM</v>
          </cell>
          <cell r="E11">
            <v>2</v>
          </cell>
          <cell r="F11">
            <v>2</v>
          </cell>
          <cell r="G11">
            <v>0</v>
          </cell>
          <cell r="H11">
            <v>119.9</v>
          </cell>
          <cell r="I11">
            <v>239.8</v>
          </cell>
          <cell r="J11">
            <v>239.8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B12">
            <v>69</v>
          </cell>
          <cell r="C12" t="str">
            <v>BANER ZA GUME</v>
          </cell>
          <cell r="D12" t="str">
            <v>KOM</v>
          </cell>
          <cell r="E12">
            <v>1</v>
          </cell>
          <cell r="F12">
            <v>1</v>
          </cell>
          <cell r="G12">
            <v>0</v>
          </cell>
          <cell r="H12">
            <v>1860.12</v>
          </cell>
          <cell r="I12">
            <v>1860.12</v>
          </cell>
          <cell r="J12">
            <v>1860.12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B13">
            <v>82</v>
          </cell>
          <cell r="C13" t="str">
            <v>STALAK ZA SALON</v>
          </cell>
          <cell r="D13" t="str">
            <v>KOM</v>
          </cell>
          <cell r="E13">
            <v>3</v>
          </cell>
          <cell r="F13">
            <v>3</v>
          </cell>
          <cell r="G13">
            <v>0</v>
          </cell>
          <cell r="H13">
            <v>557.84</v>
          </cell>
          <cell r="I13">
            <v>1673.52</v>
          </cell>
          <cell r="J13">
            <v>1673.52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B14">
            <v>102</v>
          </cell>
          <cell r="C14" t="str">
            <v>IZLOŽBENA POLICA ZA SALON</v>
          </cell>
          <cell r="D14" t="str">
            <v>KOM</v>
          </cell>
          <cell r="E14">
            <v>1</v>
          </cell>
          <cell r="F14">
            <v>1</v>
          </cell>
          <cell r="G14">
            <v>0</v>
          </cell>
          <cell r="H14">
            <v>6412.16</v>
          </cell>
          <cell r="I14">
            <v>6412.16</v>
          </cell>
          <cell r="J14">
            <v>6412.16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B15">
            <v>149</v>
          </cell>
          <cell r="C15" t="str">
            <v>UREDSKI STOL+SEGMENT+KAZETA</v>
          </cell>
          <cell r="D15" t="str">
            <v>KOM</v>
          </cell>
          <cell r="E15">
            <v>1</v>
          </cell>
          <cell r="F15">
            <v>1</v>
          </cell>
          <cell r="G15">
            <v>0</v>
          </cell>
          <cell r="H15">
            <v>2249.8000000000002</v>
          </cell>
          <cell r="I15">
            <v>2249.8000000000002</v>
          </cell>
          <cell r="J15">
            <v>2249.8000000000002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>
            <v>163</v>
          </cell>
          <cell r="C16" t="str">
            <v>POS PRINTER BIXOLON TERMALNI iz WG</v>
          </cell>
          <cell r="D16" t="str">
            <v>KOM</v>
          </cell>
          <cell r="E16">
            <v>1</v>
          </cell>
          <cell r="F16">
            <v>1</v>
          </cell>
          <cell r="G16">
            <v>0</v>
          </cell>
          <cell r="H16">
            <v>1143.71</v>
          </cell>
          <cell r="I16">
            <v>1143.71</v>
          </cell>
          <cell r="J16">
            <v>1143.71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B17">
            <v>35</v>
          </cell>
          <cell r="C17" t="str">
            <v>RAČUNALO ILICA iz WG</v>
          </cell>
          <cell r="D17" t="str">
            <v>KOM</v>
          </cell>
          <cell r="E17">
            <v>1</v>
          </cell>
          <cell r="F17">
            <v>1</v>
          </cell>
          <cell r="G17">
            <v>0</v>
          </cell>
          <cell r="H17">
            <v>3602.19</v>
          </cell>
          <cell r="I17">
            <v>3602.19</v>
          </cell>
          <cell r="J17">
            <v>3602.19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2"/>
  <sheetViews>
    <sheetView topLeftCell="A94" workbookViewId="0">
      <selection activeCell="H121" sqref="H121"/>
    </sheetView>
  </sheetViews>
  <sheetFormatPr defaultRowHeight="12.75"/>
  <cols>
    <col min="1" max="1" width="2.5703125" customWidth="1"/>
    <col min="2" max="2" width="6.5703125" customWidth="1"/>
    <col min="3" max="3" width="29.28515625" customWidth="1"/>
    <col min="4" max="4" width="5.28515625" customWidth="1"/>
    <col min="5" max="5" width="6.85546875" customWidth="1"/>
    <col min="6" max="7" width="7.140625" customWidth="1"/>
    <col min="9" max="9" width="10.5703125" customWidth="1"/>
    <col min="11" max="12" width="8.140625" customWidth="1"/>
    <col min="13" max="13" width="7.7109375" customWidth="1"/>
    <col min="14" max="14" width="7.5703125" customWidth="1"/>
    <col min="15" max="18" width="9.140625" style="95"/>
  </cols>
  <sheetData>
    <row r="1" spans="1:15">
      <c r="B1" s="93"/>
      <c r="C1" s="93" t="s">
        <v>21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4"/>
    </row>
    <row r="2" spans="1:15">
      <c r="B2" s="93"/>
      <c r="C2" s="93" t="s">
        <v>22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4"/>
    </row>
    <row r="3" spans="1:15">
      <c r="B3" s="93"/>
      <c r="C3" s="93" t="s">
        <v>185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4"/>
    </row>
    <row r="4" spans="1:15">
      <c r="B4" s="93"/>
      <c r="C4" s="93" t="s">
        <v>192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4"/>
    </row>
    <row r="5" spans="1:15">
      <c r="B5" s="93"/>
      <c r="C5" s="93" t="s">
        <v>188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4"/>
    </row>
    <row r="6" spans="1:15">
      <c r="A6" s="96" t="s">
        <v>31</v>
      </c>
      <c r="B6" s="96" t="s">
        <v>23</v>
      </c>
      <c r="C6" s="96" t="s">
        <v>70</v>
      </c>
      <c r="D6" s="96" t="s">
        <v>24</v>
      </c>
      <c r="E6" s="96"/>
      <c r="F6" s="96" t="s">
        <v>71</v>
      </c>
      <c r="G6" s="96"/>
      <c r="H6" s="96" t="s">
        <v>25</v>
      </c>
      <c r="I6" s="96" t="s">
        <v>82</v>
      </c>
      <c r="J6" s="96"/>
      <c r="K6" s="96"/>
      <c r="L6" s="96" t="s">
        <v>87</v>
      </c>
      <c r="M6" s="96"/>
      <c r="N6" s="96"/>
      <c r="O6" s="97"/>
    </row>
    <row r="7" spans="1:15">
      <c r="A7" s="96" t="s">
        <v>26</v>
      </c>
      <c r="B7" s="96"/>
      <c r="C7" s="96"/>
      <c r="D7" s="96" t="s">
        <v>27</v>
      </c>
      <c r="E7" s="96"/>
      <c r="F7" s="96" t="s">
        <v>193</v>
      </c>
      <c r="G7" s="96"/>
      <c r="H7" s="96" t="s">
        <v>28</v>
      </c>
      <c r="I7" s="96" t="s">
        <v>28</v>
      </c>
      <c r="J7" s="96" t="s">
        <v>80</v>
      </c>
      <c r="K7" s="96" t="s">
        <v>79</v>
      </c>
      <c r="L7" s="96" t="s">
        <v>28</v>
      </c>
      <c r="M7" s="96" t="s">
        <v>80</v>
      </c>
      <c r="N7" s="96" t="s">
        <v>79</v>
      </c>
      <c r="O7" s="97"/>
    </row>
    <row r="8" spans="1:15">
      <c r="A8" s="96"/>
      <c r="B8" s="96"/>
      <c r="C8" s="96"/>
      <c r="D8" s="96"/>
      <c r="E8" s="96" t="s">
        <v>72</v>
      </c>
      <c r="F8" s="96" t="s">
        <v>74</v>
      </c>
      <c r="G8" s="96" t="s">
        <v>76</v>
      </c>
      <c r="H8" s="96" t="s">
        <v>29</v>
      </c>
      <c r="I8" s="96" t="s">
        <v>77</v>
      </c>
      <c r="J8" s="96" t="s">
        <v>78</v>
      </c>
      <c r="K8" s="96" t="s">
        <v>77</v>
      </c>
      <c r="L8" s="96" t="s">
        <v>77</v>
      </c>
      <c r="M8" s="96" t="s">
        <v>81</v>
      </c>
      <c r="N8" s="96" t="s">
        <v>77</v>
      </c>
      <c r="O8" s="97"/>
    </row>
    <row r="9" spans="1:15">
      <c r="A9" s="96"/>
      <c r="B9" s="96"/>
      <c r="C9" s="96"/>
      <c r="D9" s="96"/>
      <c r="E9" s="96" t="s">
        <v>73</v>
      </c>
      <c r="F9" s="96" t="s">
        <v>75</v>
      </c>
      <c r="G9" s="96" t="s">
        <v>86</v>
      </c>
      <c r="H9" s="96" t="s">
        <v>30</v>
      </c>
      <c r="I9" s="96" t="s">
        <v>30</v>
      </c>
      <c r="J9" s="96" t="s">
        <v>30</v>
      </c>
      <c r="K9" s="96" t="s">
        <v>30</v>
      </c>
      <c r="L9" s="96" t="s">
        <v>30</v>
      </c>
      <c r="M9" s="96" t="s">
        <v>30</v>
      </c>
      <c r="N9" s="96" t="s">
        <v>30</v>
      </c>
      <c r="O9" s="97"/>
    </row>
    <row r="10" spans="1:15">
      <c r="A10" s="96">
        <v>1</v>
      </c>
      <c r="B10" s="96">
        <v>2</v>
      </c>
      <c r="C10" s="96">
        <v>3</v>
      </c>
      <c r="D10" s="96">
        <v>5</v>
      </c>
      <c r="E10" s="96">
        <v>6</v>
      </c>
      <c r="F10" s="96">
        <v>7</v>
      </c>
      <c r="G10" s="96">
        <v>8</v>
      </c>
      <c r="H10" s="96">
        <v>9</v>
      </c>
      <c r="I10" s="96">
        <v>10</v>
      </c>
      <c r="J10" s="96">
        <v>11</v>
      </c>
      <c r="K10" s="96">
        <v>12</v>
      </c>
      <c r="L10" s="96">
        <v>13</v>
      </c>
      <c r="M10" s="96">
        <v>14</v>
      </c>
      <c r="N10" s="96">
        <v>15</v>
      </c>
      <c r="O10" s="97"/>
    </row>
    <row r="11" spans="1:15">
      <c r="A11" s="96">
        <v>1</v>
      </c>
      <c r="B11" s="96" t="s">
        <v>15</v>
      </c>
      <c r="C11" s="96" t="s">
        <v>35</v>
      </c>
      <c r="D11" s="96" t="s">
        <v>0</v>
      </c>
      <c r="E11" s="96">
        <v>1</v>
      </c>
      <c r="F11" s="96">
        <v>1</v>
      </c>
      <c r="G11" s="96">
        <v>0</v>
      </c>
      <c r="H11" s="96">
        <v>767.2</v>
      </c>
      <c r="I11" s="96">
        <v>767.2</v>
      </c>
      <c r="J11" s="96">
        <v>767.2</v>
      </c>
      <c r="K11" s="96">
        <v>0</v>
      </c>
      <c r="L11" s="96">
        <v>0</v>
      </c>
      <c r="M11" s="96">
        <v>0</v>
      </c>
      <c r="N11" s="96">
        <v>0</v>
      </c>
      <c r="O11" s="97"/>
    </row>
    <row r="12" spans="1:15">
      <c r="A12" s="96">
        <v>2</v>
      </c>
      <c r="B12" s="96" t="s">
        <v>16</v>
      </c>
      <c r="C12" s="96" t="s">
        <v>35</v>
      </c>
      <c r="D12" s="96" t="s">
        <v>0</v>
      </c>
      <c r="E12" s="96">
        <v>1</v>
      </c>
      <c r="F12" s="96">
        <v>1</v>
      </c>
      <c r="G12" s="96">
        <v>0</v>
      </c>
      <c r="H12" s="96">
        <v>863.07</v>
      </c>
      <c r="I12" s="96">
        <v>863.07</v>
      </c>
      <c r="J12" s="96">
        <v>863.07</v>
      </c>
      <c r="K12" s="96">
        <v>0</v>
      </c>
      <c r="L12" s="96">
        <v>0</v>
      </c>
      <c r="M12" s="96">
        <v>0</v>
      </c>
      <c r="N12" s="96">
        <v>0</v>
      </c>
      <c r="O12" s="97"/>
    </row>
    <row r="13" spans="1:15">
      <c r="A13" s="96">
        <v>3</v>
      </c>
      <c r="B13" s="96" t="s">
        <v>7</v>
      </c>
      <c r="C13" s="96" t="s">
        <v>36</v>
      </c>
      <c r="D13" s="96" t="s">
        <v>0</v>
      </c>
      <c r="E13" s="96">
        <v>1</v>
      </c>
      <c r="F13" s="96">
        <v>1</v>
      </c>
      <c r="G13" s="96">
        <v>0</v>
      </c>
      <c r="H13" s="96">
        <v>66.59</v>
      </c>
      <c r="I13" s="96">
        <v>66.59</v>
      </c>
      <c r="J13" s="96">
        <v>66.59</v>
      </c>
      <c r="K13" s="96">
        <v>0</v>
      </c>
      <c r="L13" s="96">
        <v>0</v>
      </c>
      <c r="M13" s="96">
        <v>0</v>
      </c>
      <c r="N13" s="96">
        <v>0</v>
      </c>
      <c r="O13" s="97"/>
    </row>
    <row r="14" spans="1:15">
      <c r="A14" s="96">
        <v>4</v>
      </c>
      <c r="B14" s="96" t="s">
        <v>6</v>
      </c>
      <c r="C14" s="96" t="s">
        <v>37</v>
      </c>
      <c r="D14" s="96" t="s">
        <v>0</v>
      </c>
      <c r="E14" s="96">
        <v>1</v>
      </c>
      <c r="F14" s="96">
        <v>1</v>
      </c>
      <c r="G14" s="96">
        <v>0</v>
      </c>
      <c r="H14" s="96">
        <v>29.46</v>
      </c>
      <c r="I14" s="96">
        <v>29.46</v>
      </c>
      <c r="J14" s="96">
        <v>29.46</v>
      </c>
      <c r="K14" s="96">
        <v>0</v>
      </c>
      <c r="L14" s="96">
        <v>0</v>
      </c>
      <c r="M14" s="96">
        <v>0</v>
      </c>
      <c r="N14" s="96">
        <v>0</v>
      </c>
      <c r="O14" s="97"/>
    </row>
    <row r="15" spans="1:15">
      <c r="A15" s="96">
        <v>5</v>
      </c>
      <c r="B15" s="96" t="s">
        <v>109</v>
      </c>
      <c r="C15" s="96" t="s">
        <v>83</v>
      </c>
      <c r="D15" s="96" t="s">
        <v>0</v>
      </c>
      <c r="E15" s="96">
        <v>1</v>
      </c>
      <c r="F15" s="96">
        <v>1</v>
      </c>
      <c r="G15" s="96">
        <v>0</v>
      </c>
      <c r="H15" s="96">
        <v>474.72</v>
      </c>
      <c r="I15" s="96">
        <v>474.72</v>
      </c>
      <c r="J15" s="96">
        <v>474.72</v>
      </c>
      <c r="K15" s="96">
        <v>0</v>
      </c>
      <c r="L15" s="96">
        <v>0</v>
      </c>
      <c r="M15" s="96">
        <v>0</v>
      </c>
      <c r="N15" s="96">
        <v>0</v>
      </c>
      <c r="O15" s="97"/>
    </row>
    <row r="16" spans="1:15">
      <c r="A16" s="96">
        <v>6</v>
      </c>
      <c r="B16" s="96" t="s">
        <v>110</v>
      </c>
      <c r="C16" s="96" t="s">
        <v>84</v>
      </c>
      <c r="D16" s="96" t="s">
        <v>0</v>
      </c>
      <c r="E16" s="96">
        <v>1</v>
      </c>
      <c r="F16" s="96">
        <v>1</v>
      </c>
      <c r="G16" s="96">
        <v>0</v>
      </c>
      <c r="H16" s="96">
        <v>648.66</v>
      </c>
      <c r="I16" s="96">
        <v>648.66</v>
      </c>
      <c r="J16" s="96">
        <v>648.66</v>
      </c>
      <c r="K16" s="96">
        <v>0</v>
      </c>
      <c r="L16" s="96">
        <v>0</v>
      </c>
      <c r="M16" s="96">
        <v>0</v>
      </c>
      <c r="N16" s="96">
        <v>0</v>
      </c>
      <c r="O16" s="97"/>
    </row>
    <row r="17" spans="1:15">
      <c r="A17" s="96">
        <v>7</v>
      </c>
      <c r="B17" s="96" t="s">
        <v>111</v>
      </c>
      <c r="C17" s="96" t="s">
        <v>83</v>
      </c>
      <c r="D17" s="96" t="s">
        <v>0</v>
      </c>
      <c r="E17" s="96">
        <v>1</v>
      </c>
      <c r="F17" s="96">
        <v>1</v>
      </c>
      <c r="G17" s="96">
        <v>0</v>
      </c>
      <c r="H17" s="96">
        <v>721.93</v>
      </c>
      <c r="I17" s="96">
        <v>721.93</v>
      </c>
      <c r="J17" s="96">
        <v>721.93</v>
      </c>
      <c r="K17" s="96">
        <v>0</v>
      </c>
      <c r="L17" s="96">
        <v>0</v>
      </c>
      <c r="M17" s="96">
        <v>0</v>
      </c>
      <c r="N17" s="96">
        <v>0</v>
      </c>
      <c r="O17" s="97"/>
    </row>
    <row r="18" spans="1:15">
      <c r="A18" s="96">
        <v>8</v>
      </c>
      <c r="B18" s="96" t="s">
        <v>112</v>
      </c>
      <c r="C18" s="96" t="s">
        <v>85</v>
      </c>
      <c r="D18" s="96" t="s">
        <v>0</v>
      </c>
      <c r="E18" s="96">
        <v>1</v>
      </c>
      <c r="F18" s="96">
        <v>1</v>
      </c>
      <c r="G18" s="96">
        <v>0</v>
      </c>
      <c r="H18" s="96">
        <v>518.16999999999996</v>
      </c>
      <c r="I18" s="96">
        <v>518.16999999999996</v>
      </c>
      <c r="J18" s="96">
        <v>518.16999999999996</v>
      </c>
      <c r="K18" s="96">
        <v>0</v>
      </c>
      <c r="L18" s="96">
        <v>0</v>
      </c>
      <c r="M18" s="96">
        <v>0</v>
      </c>
      <c r="N18" s="96">
        <v>0</v>
      </c>
      <c r="O18" s="97"/>
    </row>
    <row r="19" spans="1:15">
      <c r="A19" s="96">
        <v>9</v>
      </c>
      <c r="B19" s="96" t="s">
        <v>113</v>
      </c>
      <c r="C19" s="96" t="s">
        <v>19</v>
      </c>
      <c r="D19" s="96" t="s">
        <v>0</v>
      </c>
      <c r="E19" s="96">
        <v>1</v>
      </c>
      <c r="F19" s="96">
        <v>1</v>
      </c>
      <c r="G19" s="96">
        <v>0</v>
      </c>
      <c r="H19" s="96">
        <v>247.34</v>
      </c>
      <c r="I19" s="96">
        <v>247.34</v>
      </c>
      <c r="J19" s="96">
        <v>247.34</v>
      </c>
      <c r="K19" s="96">
        <v>0</v>
      </c>
      <c r="L19" s="96">
        <v>0</v>
      </c>
      <c r="M19" s="96">
        <v>0</v>
      </c>
      <c r="N19" s="96">
        <v>0</v>
      </c>
      <c r="O19" s="97"/>
    </row>
    <row r="20" spans="1:15">
      <c r="A20" s="96">
        <v>10</v>
      </c>
      <c r="B20" s="96">
        <v>17</v>
      </c>
      <c r="C20" s="96" t="s">
        <v>68</v>
      </c>
      <c r="D20" s="96" t="s">
        <v>0</v>
      </c>
      <c r="E20" s="96">
        <v>2</v>
      </c>
      <c r="F20" s="96">
        <v>2</v>
      </c>
      <c r="G20" s="96">
        <v>0</v>
      </c>
      <c r="H20" s="96">
        <v>3146.78</v>
      </c>
      <c r="I20" s="96">
        <v>6293.56</v>
      </c>
      <c r="J20" s="96">
        <v>6293.56</v>
      </c>
      <c r="K20" s="96">
        <v>0</v>
      </c>
      <c r="L20" s="96">
        <v>0</v>
      </c>
      <c r="M20" s="96">
        <v>0</v>
      </c>
      <c r="N20" s="96">
        <v>0</v>
      </c>
      <c r="O20" s="97"/>
    </row>
    <row r="21" spans="1:15">
      <c r="A21" s="96">
        <v>11</v>
      </c>
      <c r="B21" s="96" t="s">
        <v>114</v>
      </c>
      <c r="C21" s="96" t="s">
        <v>38</v>
      </c>
      <c r="D21" s="96" t="s">
        <v>0</v>
      </c>
      <c r="E21" s="96">
        <v>1</v>
      </c>
      <c r="F21" s="96">
        <v>1</v>
      </c>
      <c r="G21" s="96">
        <v>0</v>
      </c>
      <c r="H21" s="96">
        <v>141.69999999999999</v>
      </c>
      <c r="I21" s="96">
        <v>141.69999999999999</v>
      </c>
      <c r="J21" s="96">
        <v>141.69999999999999</v>
      </c>
      <c r="K21" s="96">
        <v>0</v>
      </c>
      <c r="L21" s="96">
        <v>0</v>
      </c>
      <c r="M21" s="96">
        <v>0</v>
      </c>
      <c r="N21" s="96">
        <v>0</v>
      </c>
      <c r="O21" s="97"/>
    </row>
    <row r="22" spans="1:15">
      <c r="A22" s="96">
        <v>12</v>
      </c>
      <c r="B22" s="96" t="s">
        <v>115</v>
      </c>
      <c r="C22" s="96" t="s">
        <v>5</v>
      </c>
      <c r="D22" s="96" t="s">
        <v>0</v>
      </c>
      <c r="E22" s="96">
        <v>1</v>
      </c>
      <c r="F22" s="96">
        <v>1</v>
      </c>
      <c r="G22" s="96">
        <v>0</v>
      </c>
      <c r="H22" s="96">
        <v>505.81</v>
      </c>
      <c r="I22" s="96">
        <v>505.81</v>
      </c>
      <c r="J22" s="96">
        <v>505.81</v>
      </c>
      <c r="K22" s="96">
        <v>0</v>
      </c>
      <c r="L22" s="96">
        <v>0</v>
      </c>
      <c r="M22" s="96">
        <v>0</v>
      </c>
      <c r="N22" s="96">
        <v>0</v>
      </c>
      <c r="O22" s="97"/>
    </row>
    <row r="23" spans="1:15">
      <c r="A23" s="96">
        <v>13</v>
      </c>
      <c r="B23" s="96" t="s">
        <v>116</v>
      </c>
      <c r="C23" s="96" t="s">
        <v>39</v>
      </c>
      <c r="D23" s="96" t="s">
        <v>40</v>
      </c>
      <c r="E23" s="96">
        <v>1</v>
      </c>
      <c r="F23" s="96">
        <v>1</v>
      </c>
      <c r="G23" s="96">
        <v>0</v>
      </c>
      <c r="H23" s="96">
        <v>141.69999999999999</v>
      </c>
      <c r="I23" s="96">
        <v>141.69999999999999</v>
      </c>
      <c r="J23" s="96">
        <v>141.69999999999999</v>
      </c>
      <c r="K23" s="96">
        <v>0</v>
      </c>
      <c r="L23" s="96">
        <v>0</v>
      </c>
      <c r="M23" s="96">
        <v>0</v>
      </c>
      <c r="N23" s="96">
        <v>0</v>
      </c>
      <c r="O23" s="97"/>
    </row>
    <row r="24" spans="1:15">
      <c r="A24" s="96">
        <v>14</v>
      </c>
      <c r="B24" s="96" t="s">
        <v>117</v>
      </c>
      <c r="C24" s="96" t="s">
        <v>18</v>
      </c>
      <c r="D24" s="96" t="s">
        <v>0</v>
      </c>
      <c r="E24" s="96">
        <v>1</v>
      </c>
      <c r="F24" s="96">
        <v>1</v>
      </c>
      <c r="G24" s="96">
        <v>0</v>
      </c>
      <c r="H24" s="96">
        <v>872.77</v>
      </c>
      <c r="I24" s="96">
        <v>872.77</v>
      </c>
      <c r="J24" s="96">
        <v>872.77</v>
      </c>
      <c r="K24" s="96">
        <v>0</v>
      </c>
      <c r="L24" s="96">
        <v>0</v>
      </c>
      <c r="M24" s="96">
        <v>0</v>
      </c>
      <c r="N24" s="96">
        <v>0</v>
      </c>
      <c r="O24" s="97"/>
    </row>
    <row r="25" spans="1:15">
      <c r="A25" s="96">
        <v>15</v>
      </c>
      <c r="B25" s="96" t="s">
        <v>118</v>
      </c>
      <c r="C25" s="96" t="s">
        <v>19</v>
      </c>
      <c r="D25" s="96" t="s">
        <v>0</v>
      </c>
      <c r="E25" s="96">
        <v>2</v>
      </c>
      <c r="F25" s="96">
        <v>2</v>
      </c>
      <c r="G25" s="96">
        <v>0</v>
      </c>
      <c r="H25" s="96">
        <v>232.55</v>
      </c>
      <c r="I25" s="96">
        <v>465.1</v>
      </c>
      <c r="J25" s="96">
        <v>465.1</v>
      </c>
      <c r="K25" s="96">
        <v>0</v>
      </c>
      <c r="L25" s="96">
        <v>0</v>
      </c>
      <c r="M25" s="96">
        <v>0</v>
      </c>
      <c r="N25" s="96">
        <v>0</v>
      </c>
      <c r="O25" s="97"/>
    </row>
    <row r="26" spans="1:15">
      <c r="A26" s="96">
        <v>16</v>
      </c>
      <c r="B26" s="96" t="s">
        <v>119</v>
      </c>
      <c r="C26" s="96" t="s">
        <v>120</v>
      </c>
      <c r="D26" s="96" t="s">
        <v>0</v>
      </c>
      <c r="E26" s="96">
        <v>1</v>
      </c>
      <c r="F26" s="96">
        <v>1</v>
      </c>
      <c r="G26" s="96">
        <v>0</v>
      </c>
      <c r="H26" s="96">
        <v>436.93</v>
      </c>
      <c r="I26" s="96">
        <v>436.93</v>
      </c>
      <c r="J26" s="96">
        <v>436.93</v>
      </c>
      <c r="K26" s="96">
        <v>0</v>
      </c>
      <c r="L26" s="96">
        <v>0</v>
      </c>
      <c r="M26" s="96">
        <v>0</v>
      </c>
      <c r="N26" s="96">
        <v>0</v>
      </c>
      <c r="O26" s="97"/>
    </row>
    <row r="27" spans="1:15">
      <c r="A27" s="96">
        <v>17</v>
      </c>
      <c r="B27" s="96" t="s">
        <v>121</v>
      </c>
      <c r="C27" s="96" t="s">
        <v>18</v>
      </c>
      <c r="D27" s="96" t="s">
        <v>0</v>
      </c>
      <c r="E27" s="96">
        <v>1</v>
      </c>
      <c r="F27" s="96">
        <v>1</v>
      </c>
      <c r="G27" s="96">
        <v>0</v>
      </c>
      <c r="H27" s="96">
        <v>607.08000000000004</v>
      </c>
      <c r="I27" s="96">
        <v>607.08000000000004</v>
      </c>
      <c r="J27" s="96">
        <v>607.08000000000004</v>
      </c>
      <c r="K27" s="96">
        <v>0</v>
      </c>
      <c r="L27" s="96">
        <v>0</v>
      </c>
      <c r="M27" s="96">
        <v>0</v>
      </c>
      <c r="N27" s="96">
        <v>0</v>
      </c>
      <c r="O27" s="97"/>
    </row>
    <row r="28" spans="1:15">
      <c r="A28" s="96">
        <v>18</v>
      </c>
      <c r="B28" s="96" t="s">
        <v>122</v>
      </c>
      <c r="C28" s="96" t="s">
        <v>20</v>
      </c>
      <c r="D28" s="96" t="s">
        <v>0</v>
      </c>
      <c r="E28" s="96">
        <v>1</v>
      </c>
      <c r="F28" s="96">
        <v>1</v>
      </c>
      <c r="G28" s="96">
        <v>0</v>
      </c>
      <c r="H28" s="96">
        <v>193.68</v>
      </c>
      <c r="I28" s="96">
        <v>193.68</v>
      </c>
      <c r="J28" s="96">
        <v>193.68</v>
      </c>
      <c r="K28" s="96">
        <v>0</v>
      </c>
      <c r="L28" s="96">
        <v>0</v>
      </c>
      <c r="M28" s="96">
        <v>0</v>
      </c>
      <c r="N28" s="96">
        <v>0</v>
      </c>
      <c r="O28" s="97"/>
    </row>
    <row r="29" spans="1:15">
      <c r="A29" s="96">
        <v>19</v>
      </c>
      <c r="B29" s="96" t="s">
        <v>123</v>
      </c>
      <c r="C29" s="96" t="s">
        <v>14</v>
      </c>
      <c r="D29" s="96" t="s">
        <v>0</v>
      </c>
      <c r="E29" s="96">
        <v>1</v>
      </c>
      <c r="F29" s="96">
        <v>1</v>
      </c>
      <c r="G29" s="96">
        <v>0</v>
      </c>
      <c r="H29" s="96">
        <v>332.32</v>
      </c>
      <c r="I29" s="96">
        <v>332.32</v>
      </c>
      <c r="J29" s="96">
        <v>332.32</v>
      </c>
      <c r="K29" s="96">
        <v>0</v>
      </c>
      <c r="L29" s="96">
        <v>0</v>
      </c>
      <c r="M29" s="96">
        <v>0</v>
      </c>
      <c r="N29" s="96">
        <v>0</v>
      </c>
      <c r="O29" s="97"/>
    </row>
    <row r="30" spans="1:15">
      <c r="A30" s="96">
        <v>20</v>
      </c>
      <c r="B30" s="96" t="s">
        <v>124</v>
      </c>
      <c r="C30" s="96" t="s">
        <v>41</v>
      </c>
      <c r="D30" s="96" t="s">
        <v>0</v>
      </c>
      <c r="E30" s="96">
        <v>1</v>
      </c>
      <c r="F30" s="96">
        <v>1</v>
      </c>
      <c r="G30" s="96">
        <v>0</v>
      </c>
      <c r="H30" s="96">
        <v>446.07</v>
      </c>
      <c r="I30" s="96">
        <v>446.07</v>
      </c>
      <c r="J30" s="96">
        <v>446.07</v>
      </c>
      <c r="K30" s="96">
        <v>0</v>
      </c>
      <c r="L30" s="96">
        <v>0</v>
      </c>
      <c r="M30" s="96">
        <v>0</v>
      </c>
      <c r="N30" s="96">
        <v>0</v>
      </c>
      <c r="O30" s="97"/>
    </row>
    <row r="31" spans="1:15">
      <c r="A31" s="96">
        <v>21</v>
      </c>
      <c r="B31" s="96" t="s">
        <v>125</v>
      </c>
      <c r="C31" s="96" t="s">
        <v>12</v>
      </c>
      <c r="D31" s="96" t="s">
        <v>0</v>
      </c>
      <c r="E31" s="96">
        <v>1</v>
      </c>
      <c r="F31" s="96">
        <v>1</v>
      </c>
      <c r="G31" s="96">
        <v>0</v>
      </c>
      <c r="H31" s="96">
        <v>714.43</v>
      </c>
      <c r="I31" s="96">
        <v>714.43</v>
      </c>
      <c r="J31" s="96">
        <v>714.43</v>
      </c>
      <c r="K31" s="96">
        <v>0</v>
      </c>
      <c r="L31" s="96">
        <v>0</v>
      </c>
      <c r="M31" s="96">
        <v>0</v>
      </c>
      <c r="N31" s="96">
        <v>0</v>
      </c>
      <c r="O31" s="97"/>
    </row>
    <row r="32" spans="1:15">
      <c r="A32" s="96">
        <v>22</v>
      </c>
      <c r="B32" s="96" t="s">
        <v>126</v>
      </c>
      <c r="C32" s="96" t="s">
        <v>42</v>
      </c>
      <c r="D32" s="96" t="s">
        <v>0</v>
      </c>
      <c r="E32" s="96">
        <v>1</v>
      </c>
      <c r="F32" s="96">
        <v>1</v>
      </c>
      <c r="G32" s="96">
        <v>0</v>
      </c>
      <c r="H32" s="96">
        <v>204.34</v>
      </c>
      <c r="I32" s="96">
        <v>204.34</v>
      </c>
      <c r="J32" s="96">
        <v>204.34</v>
      </c>
      <c r="K32" s="96">
        <v>0</v>
      </c>
      <c r="L32" s="96">
        <v>0</v>
      </c>
      <c r="M32" s="96">
        <v>0</v>
      </c>
      <c r="N32" s="96">
        <v>0</v>
      </c>
      <c r="O32" s="97"/>
    </row>
    <row r="33" spans="1:15">
      <c r="A33" s="96">
        <v>23</v>
      </c>
      <c r="B33" s="96" t="s">
        <v>127</v>
      </c>
      <c r="C33" s="96" t="s">
        <v>43</v>
      </c>
      <c r="D33" s="96" t="s">
        <v>0</v>
      </c>
      <c r="E33" s="96">
        <v>1</v>
      </c>
      <c r="F33" s="96">
        <v>1</v>
      </c>
      <c r="G33" s="96">
        <v>0</v>
      </c>
      <c r="H33" s="96">
        <v>235.26</v>
      </c>
      <c r="I33" s="96">
        <v>235.26</v>
      </c>
      <c r="J33" s="96">
        <v>235.26</v>
      </c>
      <c r="K33" s="96">
        <v>0</v>
      </c>
      <c r="L33" s="96">
        <v>0</v>
      </c>
      <c r="M33" s="96">
        <v>0</v>
      </c>
      <c r="N33" s="96">
        <v>0</v>
      </c>
      <c r="O33" s="97"/>
    </row>
    <row r="34" spans="1:15">
      <c r="A34" s="96">
        <v>24</v>
      </c>
      <c r="B34" s="96" t="s">
        <v>128</v>
      </c>
      <c r="C34" s="96" t="s">
        <v>44</v>
      </c>
      <c r="D34" s="96" t="s">
        <v>0</v>
      </c>
      <c r="E34" s="96">
        <v>1</v>
      </c>
      <c r="F34" s="96">
        <v>1</v>
      </c>
      <c r="G34" s="96">
        <v>0</v>
      </c>
      <c r="H34" s="96">
        <v>1198.9100000000001</v>
      </c>
      <c r="I34" s="96">
        <v>1198.9100000000001</v>
      </c>
      <c r="J34" s="96">
        <v>1198.9100000000001</v>
      </c>
      <c r="K34" s="96">
        <v>0</v>
      </c>
      <c r="L34" s="96">
        <v>0</v>
      </c>
      <c r="M34" s="96">
        <v>0</v>
      </c>
      <c r="N34" s="96">
        <v>0</v>
      </c>
      <c r="O34" s="97"/>
    </row>
    <row r="35" spans="1:15">
      <c r="A35" s="96">
        <v>25</v>
      </c>
      <c r="B35" s="96" t="s">
        <v>129</v>
      </c>
      <c r="C35" s="96" t="s">
        <v>45</v>
      </c>
      <c r="D35" s="96" t="s">
        <v>0</v>
      </c>
      <c r="E35" s="96">
        <v>1</v>
      </c>
      <c r="F35" s="96">
        <v>1</v>
      </c>
      <c r="G35" s="96">
        <v>0</v>
      </c>
      <c r="H35" s="96">
        <v>599</v>
      </c>
      <c r="I35" s="96">
        <v>599</v>
      </c>
      <c r="J35" s="96">
        <v>599</v>
      </c>
      <c r="K35" s="96">
        <v>0</v>
      </c>
      <c r="L35" s="96">
        <v>0</v>
      </c>
      <c r="M35" s="96">
        <v>0</v>
      </c>
      <c r="N35" s="96">
        <v>0</v>
      </c>
      <c r="O35" s="97"/>
    </row>
    <row r="36" spans="1:15">
      <c r="A36" s="96">
        <v>26</v>
      </c>
      <c r="B36" s="96" t="s">
        <v>130</v>
      </c>
      <c r="C36" s="96" t="s">
        <v>46</v>
      </c>
      <c r="D36" s="96" t="s">
        <v>0</v>
      </c>
      <c r="E36" s="96">
        <v>1</v>
      </c>
      <c r="F36" s="96">
        <v>1</v>
      </c>
      <c r="G36" s="96">
        <v>0</v>
      </c>
      <c r="H36" s="96">
        <v>333.3</v>
      </c>
      <c r="I36" s="96">
        <v>333.3</v>
      </c>
      <c r="J36" s="96">
        <v>333.3</v>
      </c>
      <c r="K36" s="96">
        <v>0</v>
      </c>
      <c r="L36" s="96">
        <v>0</v>
      </c>
      <c r="M36" s="96">
        <v>0</v>
      </c>
      <c r="N36" s="96">
        <v>0</v>
      </c>
      <c r="O36" s="97"/>
    </row>
    <row r="37" spans="1:15">
      <c r="A37" s="96">
        <v>27</v>
      </c>
      <c r="B37" s="96" t="s">
        <v>131</v>
      </c>
      <c r="C37" s="96" t="s">
        <v>13</v>
      </c>
      <c r="D37" s="96" t="s">
        <v>0</v>
      </c>
      <c r="E37" s="96">
        <v>1</v>
      </c>
      <c r="F37" s="96">
        <v>1</v>
      </c>
      <c r="G37" s="96">
        <v>0</v>
      </c>
      <c r="H37" s="96">
        <v>841.73</v>
      </c>
      <c r="I37" s="96">
        <v>841.73</v>
      </c>
      <c r="J37" s="96">
        <v>841.73</v>
      </c>
      <c r="K37" s="96">
        <v>0</v>
      </c>
      <c r="L37" s="96">
        <v>0</v>
      </c>
      <c r="M37" s="96">
        <v>0</v>
      </c>
      <c r="N37" s="96">
        <v>0</v>
      </c>
      <c r="O37" s="97"/>
    </row>
    <row r="38" spans="1:15">
      <c r="A38" s="96">
        <v>28</v>
      </c>
      <c r="B38" s="96" t="s">
        <v>132</v>
      </c>
      <c r="C38" s="96" t="s">
        <v>47</v>
      </c>
      <c r="D38" s="96" t="s">
        <v>0</v>
      </c>
      <c r="E38" s="96">
        <v>1</v>
      </c>
      <c r="F38" s="96">
        <v>1</v>
      </c>
      <c r="G38" s="96">
        <v>0</v>
      </c>
      <c r="H38" s="96">
        <v>493.2</v>
      </c>
      <c r="I38" s="96">
        <v>493.2</v>
      </c>
      <c r="J38" s="96">
        <v>493.2</v>
      </c>
      <c r="K38" s="96">
        <v>0</v>
      </c>
      <c r="L38" s="96">
        <v>0</v>
      </c>
      <c r="M38" s="96">
        <v>0</v>
      </c>
      <c r="N38" s="96">
        <v>0</v>
      </c>
      <c r="O38" s="97"/>
    </row>
    <row r="39" spans="1:15">
      <c r="A39" s="96">
        <v>29</v>
      </c>
      <c r="B39" s="96" t="s">
        <v>133</v>
      </c>
      <c r="C39" s="96" t="s">
        <v>48</v>
      </c>
      <c r="D39" s="96" t="s">
        <v>0</v>
      </c>
      <c r="E39" s="96">
        <v>1</v>
      </c>
      <c r="F39" s="96">
        <v>1</v>
      </c>
      <c r="G39" s="96">
        <v>0</v>
      </c>
      <c r="H39" s="96">
        <v>463.2</v>
      </c>
      <c r="I39" s="96">
        <v>463.2</v>
      </c>
      <c r="J39" s="96">
        <v>463.2</v>
      </c>
      <c r="K39" s="96">
        <v>0</v>
      </c>
      <c r="L39" s="96">
        <v>0</v>
      </c>
      <c r="M39" s="96">
        <v>0</v>
      </c>
      <c r="N39" s="96">
        <v>0</v>
      </c>
      <c r="O39" s="97"/>
    </row>
    <row r="40" spans="1:15">
      <c r="A40" s="96">
        <v>30</v>
      </c>
      <c r="B40" s="96" t="s">
        <v>134</v>
      </c>
      <c r="C40" s="96" t="s">
        <v>49</v>
      </c>
      <c r="D40" s="96" t="s">
        <v>0</v>
      </c>
      <c r="E40" s="96">
        <v>1</v>
      </c>
      <c r="F40" s="96">
        <v>1</v>
      </c>
      <c r="G40" s="96">
        <v>0</v>
      </c>
      <c r="H40" s="96">
        <v>833.21</v>
      </c>
      <c r="I40" s="96">
        <v>833.21</v>
      </c>
      <c r="J40" s="96">
        <v>833.21</v>
      </c>
      <c r="K40" s="96">
        <v>0</v>
      </c>
      <c r="L40" s="96">
        <v>0</v>
      </c>
      <c r="M40" s="96">
        <v>0</v>
      </c>
      <c r="N40" s="96">
        <v>0</v>
      </c>
      <c r="O40" s="97"/>
    </row>
    <row r="41" spans="1:15">
      <c r="A41" s="96">
        <v>31</v>
      </c>
      <c r="B41" s="96" t="s">
        <v>135</v>
      </c>
      <c r="C41" s="96" t="s">
        <v>50</v>
      </c>
      <c r="D41" s="96" t="s">
        <v>0</v>
      </c>
      <c r="E41" s="96">
        <v>1</v>
      </c>
      <c r="F41" s="96">
        <v>1</v>
      </c>
      <c r="G41" s="96">
        <v>0</v>
      </c>
      <c r="H41" s="96">
        <v>35.42</v>
      </c>
      <c r="I41" s="96">
        <v>35.42</v>
      </c>
      <c r="J41" s="96">
        <v>35.42</v>
      </c>
      <c r="K41" s="96">
        <v>0</v>
      </c>
      <c r="L41" s="96">
        <v>0</v>
      </c>
      <c r="M41" s="96">
        <v>0</v>
      </c>
      <c r="N41" s="96">
        <v>0</v>
      </c>
      <c r="O41" s="97"/>
    </row>
    <row r="42" spans="1:15">
      <c r="A42" s="96">
        <v>32</v>
      </c>
      <c r="B42" s="96" t="s">
        <v>136</v>
      </c>
      <c r="C42" s="96" t="s">
        <v>51</v>
      </c>
      <c r="D42" s="96" t="s">
        <v>0</v>
      </c>
      <c r="E42" s="96">
        <v>1</v>
      </c>
      <c r="F42" s="96">
        <v>1</v>
      </c>
      <c r="G42" s="96">
        <v>0</v>
      </c>
      <c r="H42" s="96">
        <v>1524.98</v>
      </c>
      <c r="I42" s="96">
        <v>1524.98</v>
      </c>
      <c r="J42" s="96">
        <v>1524.98</v>
      </c>
      <c r="K42" s="96">
        <v>0</v>
      </c>
      <c r="L42" s="96">
        <v>0</v>
      </c>
      <c r="M42" s="96">
        <v>0</v>
      </c>
      <c r="N42" s="96">
        <v>0</v>
      </c>
      <c r="O42" s="97"/>
    </row>
    <row r="43" spans="1:15">
      <c r="A43" s="96">
        <v>33</v>
      </c>
      <c r="B43" s="96" t="s">
        <v>137</v>
      </c>
      <c r="C43" s="96" t="s">
        <v>17</v>
      </c>
      <c r="D43" s="96" t="s">
        <v>0</v>
      </c>
      <c r="E43" s="96">
        <v>1</v>
      </c>
      <c r="F43" s="96">
        <v>1</v>
      </c>
      <c r="G43" s="96">
        <v>0</v>
      </c>
      <c r="H43" s="96">
        <v>1471.85</v>
      </c>
      <c r="I43" s="96">
        <v>1471.85</v>
      </c>
      <c r="J43" s="96">
        <v>1471.85</v>
      </c>
      <c r="K43" s="96">
        <v>0</v>
      </c>
      <c r="L43" s="96">
        <v>0</v>
      </c>
      <c r="M43" s="96">
        <v>0</v>
      </c>
      <c r="N43" s="96">
        <v>0</v>
      </c>
      <c r="O43" s="97"/>
    </row>
    <row r="44" spans="1:15">
      <c r="A44" s="96">
        <v>34</v>
      </c>
      <c r="B44" s="96" t="s">
        <v>138</v>
      </c>
      <c r="C44" s="96" t="s">
        <v>1</v>
      </c>
      <c r="D44" s="96" t="s">
        <v>0</v>
      </c>
      <c r="E44" s="96">
        <v>1</v>
      </c>
      <c r="F44" s="96">
        <v>1</v>
      </c>
      <c r="G44" s="96">
        <v>0</v>
      </c>
      <c r="H44" s="96">
        <v>35.28</v>
      </c>
      <c r="I44" s="96">
        <v>35.28</v>
      </c>
      <c r="J44" s="96">
        <v>35.28</v>
      </c>
      <c r="K44" s="96">
        <v>0</v>
      </c>
      <c r="L44" s="96">
        <v>0</v>
      </c>
      <c r="M44" s="96">
        <v>0</v>
      </c>
      <c r="N44" s="96">
        <v>0</v>
      </c>
      <c r="O44" s="97"/>
    </row>
    <row r="45" spans="1:15">
      <c r="A45" s="96">
        <v>35</v>
      </c>
      <c r="B45" s="96" t="s">
        <v>139</v>
      </c>
      <c r="C45" s="96" t="s">
        <v>52</v>
      </c>
      <c r="D45" s="96" t="s">
        <v>0</v>
      </c>
      <c r="E45" s="96">
        <v>2</v>
      </c>
      <c r="F45" s="96">
        <v>2</v>
      </c>
      <c r="G45" s="96">
        <v>0</v>
      </c>
      <c r="H45" s="96">
        <v>35.28</v>
      </c>
      <c r="I45" s="96">
        <v>70.56</v>
      </c>
      <c r="J45" s="96">
        <v>70.56</v>
      </c>
      <c r="K45" s="96">
        <v>0</v>
      </c>
      <c r="L45" s="96">
        <v>0</v>
      </c>
      <c r="M45" s="96">
        <v>0</v>
      </c>
      <c r="N45" s="96">
        <v>0</v>
      </c>
      <c r="O45" s="97"/>
    </row>
    <row r="46" spans="1:15">
      <c r="A46" s="96">
        <v>36</v>
      </c>
      <c r="B46" s="96">
        <v>68</v>
      </c>
      <c r="C46" s="96" t="s">
        <v>67</v>
      </c>
      <c r="D46" s="96" t="s">
        <v>0</v>
      </c>
      <c r="E46" s="96">
        <v>1</v>
      </c>
      <c r="F46" s="96">
        <v>1</v>
      </c>
      <c r="G46" s="96">
        <v>0</v>
      </c>
      <c r="H46" s="96">
        <v>3604.1</v>
      </c>
      <c r="I46" s="96">
        <v>3604.1</v>
      </c>
      <c r="J46" s="96">
        <v>3604.1</v>
      </c>
      <c r="K46" s="96">
        <v>0</v>
      </c>
      <c r="L46" s="96">
        <v>0</v>
      </c>
      <c r="M46" s="96">
        <v>0</v>
      </c>
      <c r="N46" s="96">
        <v>0</v>
      </c>
      <c r="O46" s="97"/>
    </row>
    <row r="47" spans="1:15">
      <c r="A47" s="96">
        <v>37</v>
      </c>
      <c r="B47" s="96">
        <v>72</v>
      </c>
      <c r="C47" s="96" t="s">
        <v>53</v>
      </c>
      <c r="D47" s="96" t="s">
        <v>0</v>
      </c>
      <c r="E47" s="96">
        <v>1</v>
      </c>
      <c r="F47" s="96">
        <v>1</v>
      </c>
      <c r="G47" s="96">
        <v>0</v>
      </c>
      <c r="H47" s="96">
        <v>426.15</v>
      </c>
      <c r="I47" s="96">
        <v>426.15</v>
      </c>
      <c r="J47" s="96">
        <v>426.15</v>
      </c>
      <c r="K47" s="96">
        <v>0</v>
      </c>
      <c r="L47" s="96">
        <v>0</v>
      </c>
      <c r="M47" s="96">
        <v>0</v>
      </c>
      <c r="N47" s="96">
        <v>0</v>
      </c>
      <c r="O47" s="97"/>
    </row>
    <row r="48" spans="1:15">
      <c r="A48" s="96">
        <v>38</v>
      </c>
      <c r="B48" s="96">
        <v>73</v>
      </c>
      <c r="C48" s="96" t="s">
        <v>54</v>
      </c>
      <c r="D48" s="96" t="s">
        <v>0</v>
      </c>
      <c r="E48" s="96">
        <v>1</v>
      </c>
      <c r="F48" s="96">
        <v>1</v>
      </c>
      <c r="G48" s="96">
        <v>0</v>
      </c>
      <c r="H48" s="96">
        <v>199</v>
      </c>
      <c r="I48" s="96">
        <v>199</v>
      </c>
      <c r="J48" s="96">
        <v>199</v>
      </c>
      <c r="K48" s="96">
        <v>0</v>
      </c>
      <c r="L48" s="96">
        <v>0</v>
      </c>
      <c r="M48" s="96">
        <v>0</v>
      </c>
      <c r="N48" s="96">
        <v>0</v>
      </c>
      <c r="O48" s="97"/>
    </row>
    <row r="49" spans="1:15">
      <c r="A49" s="96">
        <v>39</v>
      </c>
      <c r="B49" s="96">
        <v>74</v>
      </c>
      <c r="C49" s="96" t="s">
        <v>55</v>
      </c>
      <c r="D49" s="96" t="s">
        <v>0</v>
      </c>
      <c r="E49" s="96">
        <v>1</v>
      </c>
      <c r="F49" s="96">
        <v>1</v>
      </c>
      <c r="G49" s="96">
        <v>0</v>
      </c>
      <c r="H49" s="96">
        <v>278.12</v>
      </c>
      <c r="I49" s="96">
        <v>278.12</v>
      </c>
      <c r="J49" s="96">
        <v>278.12</v>
      </c>
      <c r="K49" s="96">
        <v>0</v>
      </c>
      <c r="L49" s="96">
        <v>0</v>
      </c>
      <c r="M49" s="96">
        <v>0</v>
      </c>
      <c r="N49" s="96">
        <v>0</v>
      </c>
      <c r="O49" s="97"/>
    </row>
    <row r="50" spans="1:15">
      <c r="A50" s="96">
        <v>40</v>
      </c>
      <c r="B50" s="96">
        <v>75</v>
      </c>
      <c r="C50" s="96" t="s">
        <v>56</v>
      </c>
      <c r="D50" s="96" t="s">
        <v>40</v>
      </c>
      <c r="E50" s="96">
        <v>1</v>
      </c>
      <c r="F50" s="96">
        <v>1</v>
      </c>
      <c r="G50" s="96">
        <v>0</v>
      </c>
      <c r="H50" s="96">
        <v>299.89999999999998</v>
      </c>
      <c r="I50" s="96">
        <v>299.89999999999998</v>
      </c>
      <c r="J50" s="96">
        <v>299.89999999999998</v>
      </c>
      <c r="K50" s="96">
        <v>0</v>
      </c>
      <c r="L50" s="96">
        <v>0</v>
      </c>
      <c r="M50" s="96">
        <v>0</v>
      </c>
      <c r="N50" s="96">
        <v>0</v>
      </c>
      <c r="O50" s="97"/>
    </row>
    <row r="51" spans="1:15">
      <c r="A51" s="96">
        <v>41</v>
      </c>
      <c r="B51" s="96">
        <v>76</v>
      </c>
      <c r="C51" s="96" t="s">
        <v>57</v>
      </c>
      <c r="D51" s="96" t="s">
        <v>0</v>
      </c>
      <c r="E51" s="96">
        <v>1</v>
      </c>
      <c r="F51" s="96">
        <v>1</v>
      </c>
      <c r="G51" s="96">
        <v>0</v>
      </c>
      <c r="H51" s="96">
        <v>162.30000000000001</v>
      </c>
      <c r="I51" s="96">
        <v>162.30000000000001</v>
      </c>
      <c r="J51" s="96">
        <v>162.30000000000001</v>
      </c>
      <c r="K51" s="96">
        <v>0</v>
      </c>
      <c r="L51" s="96">
        <v>0</v>
      </c>
      <c r="M51" s="96">
        <v>0</v>
      </c>
      <c r="N51" s="96">
        <v>0</v>
      </c>
      <c r="O51" s="97"/>
    </row>
    <row r="52" spans="1:15">
      <c r="A52" s="96">
        <v>42</v>
      </c>
      <c r="B52" s="96" t="s">
        <v>140</v>
      </c>
      <c r="C52" s="96" t="s">
        <v>58</v>
      </c>
      <c r="D52" s="96" t="s">
        <v>0</v>
      </c>
      <c r="E52" s="96">
        <v>1</v>
      </c>
      <c r="F52" s="96">
        <v>1</v>
      </c>
      <c r="G52" s="96">
        <v>0</v>
      </c>
      <c r="H52" s="96">
        <v>162.96</v>
      </c>
      <c r="I52" s="96">
        <v>162.96</v>
      </c>
      <c r="J52" s="96">
        <v>162.96</v>
      </c>
      <c r="K52" s="96">
        <v>0</v>
      </c>
      <c r="L52" s="96">
        <v>0</v>
      </c>
      <c r="M52" s="96">
        <v>0</v>
      </c>
      <c r="N52" s="96">
        <v>0</v>
      </c>
      <c r="O52" s="97"/>
    </row>
    <row r="53" spans="1:15">
      <c r="A53" s="96">
        <v>43</v>
      </c>
      <c r="B53" s="96" t="s">
        <v>141</v>
      </c>
      <c r="C53" s="96" t="s">
        <v>10</v>
      </c>
      <c r="D53" s="96" t="s">
        <v>0</v>
      </c>
      <c r="E53" s="96">
        <v>1</v>
      </c>
      <c r="F53" s="96">
        <v>1</v>
      </c>
      <c r="G53" s="96">
        <v>0</v>
      </c>
      <c r="H53" s="96">
        <v>1628.45</v>
      </c>
      <c r="I53" s="96">
        <v>1628.45</v>
      </c>
      <c r="J53" s="96">
        <v>1628.45</v>
      </c>
      <c r="K53" s="96">
        <v>0</v>
      </c>
      <c r="L53" s="96">
        <v>0</v>
      </c>
      <c r="M53" s="96">
        <v>0</v>
      </c>
      <c r="N53" s="96">
        <v>0</v>
      </c>
      <c r="O53" s="97"/>
    </row>
    <row r="54" spans="1:15">
      <c r="A54" s="96">
        <v>44</v>
      </c>
      <c r="B54" s="96" t="s">
        <v>142</v>
      </c>
      <c r="C54" s="96" t="s">
        <v>59</v>
      </c>
      <c r="D54" s="96" t="s">
        <v>0</v>
      </c>
      <c r="E54" s="96">
        <v>2</v>
      </c>
      <c r="F54" s="96">
        <v>2</v>
      </c>
      <c r="G54" s="96">
        <v>0</v>
      </c>
      <c r="H54" s="96">
        <v>755.4</v>
      </c>
      <c r="I54" s="96">
        <v>1510.8</v>
      </c>
      <c r="J54" s="96">
        <v>1510.8</v>
      </c>
      <c r="K54" s="96">
        <v>0</v>
      </c>
      <c r="L54" s="96">
        <v>0</v>
      </c>
      <c r="M54" s="96">
        <v>0</v>
      </c>
      <c r="N54" s="96">
        <v>0</v>
      </c>
      <c r="O54" s="97"/>
    </row>
    <row r="55" spans="1:15">
      <c r="A55" s="96">
        <v>45</v>
      </c>
      <c r="B55" s="96">
        <v>80</v>
      </c>
      <c r="C55" s="96" t="s">
        <v>60</v>
      </c>
      <c r="D55" s="96" t="s">
        <v>0</v>
      </c>
      <c r="E55" s="96">
        <v>1</v>
      </c>
      <c r="F55" s="96">
        <v>1</v>
      </c>
      <c r="G55" s="96">
        <v>0</v>
      </c>
      <c r="H55" s="96">
        <v>117.64</v>
      </c>
      <c r="I55" s="96">
        <v>117.64</v>
      </c>
      <c r="J55" s="96">
        <v>117.64</v>
      </c>
      <c r="K55" s="96">
        <v>0</v>
      </c>
      <c r="L55" s="96">
        <v>0</v>
      </c>
      <c r="M55" s="96">
        <v>0</v>
      </c>
      <c r="N55" s="96">
        <v>0</v>
      </c>
      <c r="O55" s="97"/>
    </row>
    <row r="56" spans="1:15">
      <c r="A56" s="96">
        <v>46</v>
      </c>
      <c r="B56" s="96" t="s">
        <v>143</v>
      </c>
      <c r="C56" s="96" t="s">
        <v>61</v>
      </c>
      <c r="D56" s="96" t="s">
        <v>0</v>
      </c>
      <c r="E56" s="96">
        <v>1</v>
      </c>
      <c r="F56" s="96">
        <v>1</v>
      </c>
      <c r="G56" s="96">
        <v>0</v>
      </c>
      <c r="H56" s="96">
        <v>110.6</v>
      </c>
      <c r="I56" s="96">
        <v>110.6</v>
      </c>
      <c r="J56" s="96">
        <v>110.6</v>
      </c>
      <c r="K56" s="96">
        <v>0</v>
      </c>
      <c r="L56" s="96">
        <v>0</v>
      </c>
      <c r="M56" s="96">
        <v>0</v>
      </c>
      <c r="N56" s="96">
        <v>0</v>
      </c>
      <c r="O56" s="97"/>
    </row>
    <row r="57" spans="1:15">
      <c r="A57" s="96">
        <v>47</v>
      </c>
      <c r="B57" s="96" t="s">
        <v>144</v>
      </c>
      <c r="C57" s="96" t="s">
        <v>4</v>
      </c>
      <c r="D57" s="96" t="s">
        <v>0</v>
      </c>
      <c r="E57" s="96">
        <v>1</v>
      </c>
      <c r="F57" s="96">
        <v>1</v>
      </c>
      <c r="G57" s="96">
        <v>0</v>
      </c>
      <c r="H57" s="96">
        <v>42.45</v>
      </c>
      <c r="I57" s="96">
        <v>42.45</v>
      </c>
      <c r="J57" s="96">
        <v>42.45</v>
      </c>
      <c r="K57" s="96">
        <v>0</v>
      </c>
      <c r="L57" s="96">
        <v>0</v>
      </c>
      <c r="M57" s="96">
        <v>0</v>
      </c>
      <c r="N57" s="96">
        <v>0</v>
      </c>
      <c r="O57" s="97"/>
    </row>
    <row r="58" spans="1:15">
      <c r="A58" s="96">
        <v>48</v>
      </c>
      <c r="B58" s="96" t="s">
        <v>145</v>
      </c>
      <c r="C58" s="96" t="s">
        <v>3</v>
      </c>
      <c r="D58" s="96" t="s">
        <v>0</v>
      </c>
      <c r="E58" s="96">
        <v>1</v>
      </c>
      <c r="F58" s="96">
        <v>1</v>
      </c>
      <c r="G58" s="96">
        <v>0</v>
      </c>
      <c r="H58" s="96">
        <v>334.45</v>
      </c>
      <c r="I58" s="96">
        <v>334.45</v>
      </c>
      <c r="J58" s="96">
        <v>334.45</v>
      </c>
      <c r="K58" s="96">
        <v>0</v>
      </c>
      <c r="L58" s="96">
        <v>0</v>
      </c>
      <c r="M58" s="96">
        <v>0</v>
      </c>
      <c r="N58" s="96">
        <v>0</v>
      </c>
      <c r="O58" s="97"/>
    </row>
    <row r="59" spans="1:15">
      <c r="A59" s="96">
        <v>49</v>
      </c>
      <c r="B59" s="96" t="s">
        <v>146</v>
      </c>
      <c r="C59" s="96" t="s">
        <v>2</v>
      </c>
      <c r="D59" s="96" t="s">
        <v>0</v>
      </c>
      <c r="E59" s="96">
        <v>1</v>
      </c>
      <c r="F59" s="96">
        <v>1</v>
      </c>
      <c r="G59" s="96">
        <v>0</v>
      </c>
      <c r="H59" s="96">
        <v>221.8</v>
      </c>
      <c r="I59" s="96">
        <v>221.8</v>
      </c>
      <c r="J59" s="96">
        <v>221.8</v>
      </c>
      <c r="K59" s="96">
        <v>0</v>
      </c>
      <c r="L59" s="96">
        <v>0</v>
      </c>
      <c r="M59" s="96">
        <v>0</v>
      </c>
      <c r="N59" s="96">
        <v>0</v>
      </c>
      <c r="O59" s="97"/>
    </row>
    <row r="60" spans="1:15">
      <c r="A60" s="96">
        <v>50</v>
      </c>
      <c r="B60" s="96" t="s">
        <v>147</v>
      </c>
      <c r="C60" s="96" t="s">
        <v>11</v>
      </c>
      <c r="D60" s="96" t="s">
        <v>0</v>
      </c>
      <c r="E60" s="96">
        <v>1</v>
      </c>
      <c r="F60" s="96">
        <v>1</v>
      </c>
      <c r="G60" s="96">
        <v>0</v>
      </c>
      <c r="H60" s="96">
        <v>674.3</v>
      </c>
      <c r="I60" s="96">
        <v>674.3</v>
      </c>
      <c r="J60" s="96">
        <v>674.3</v>
      </c>
      <c r="K60" s="96">
        <v>0</v>
      </c>
      <c r="L60" s="96">
        <v>0</v>
      </c>
      <c r="M60" s="96">
        <v>0</v>
      </c>
      <c r="N60" s="96">
        <v>0</v>
      </c>
      <c r="O60" s="97"/>
    </row>
    <row r="61" spans="1:15">
      <c r="A61" s="96">
        <v>51</v>
      </c>
      <c r="B61" s="96" t="s">
        <v>148</v>
      </c>
      <c r="C61" s="96" t="s">
        <v>19</v>
      </c>
      <c r="D61" s="96" t="s">
        <v>0</v>
      </c>
      <c r="E61" s="96">
        <v>1</v>
      </c>
      <c r="F61" s="96">
        <v>1</v>
      </c>
      <c r="G61" s="96">
        <v>0</v>
      </c>
      <c r="H61" s="96">
        <v>602.09</v>
      </c>
      <c r="I61" s="96">
        <v>602.09</v>
      </c>
      <c r="J61" s="96">
        <v>602.09</v>
      </c>
      <c r="K61" s="96">
        <v>0</v>
      </c>
      <c r="L61" s="96">
        <v>0</v>
      </c>
      <c r="M61" s="96">
        <v>0</v>
      </c>
      <c r="N61" s="96">
        <v>0</v>
      </c>
      <c r="O61" s="97"/>
    </row>
    <row r="62" spans="1:15">
      <c r="A62" s="96">
        <v>52</v>
      </c>
      <c r="B62" s="96" t="s">
        <v>149</v>
      </c>
      <c r="C62" s="96" t="s">
        <v>63</v>
      </c>
      <c r="D62" s="96" t="s">
        <v>0</v>
      </c>
      <c r="E62" s="96">
        <v>1</v>
      </c>
      <c r="F62" s="96">
        <v>1</v>
      </c>
      <c r="G62" s="96">
        <v>0</v>
      </c>
      <c r="H62" s="96">
        <v>1275.33</v>
      </c>
      <c r="I62" s="96">
        <v>1275.33</v>
      </c>
      <c r="J62" s="96">
        <v>1275.33</v>
      </c>
      <c r="K62" s="96">
        <v>0</v>
      </c>
      <c r="L62" s="96">
        <v>0</v>
      </c>
      <c r="M62" s="96">
        <v>0</v>
      </c>
      <c r="N62" s="96">
        <v>0</v>
      </c>
      <c r="O62" s="97"/>
    </row>
    <row r="63" spans="1:15">
      <c r="A63" s="96">
        <v>53</v>
      </c>
      <c r="B63" s="96" t="s">
        <v>150</v>
      </c>
      <c r="C63" s="96" t="s">
        <v>9</v>
      </c>
      <c r="D63" s="96" t="s">
        <v>0</v>
      </c>
      <c r="E63" s="96">
        <v>2</v>
      </c>
      <c r="F63" s="96">
        <v>2</v>
      </c>
      <c r="G63" s="96">
        <v>0</v>
      </c>
      <c r="H63" s="96">
        <v>186.98</v>
      </c>
      <c r="I63" s="96">
        <v>373.96</v>
      </c>
      <c r="J63" s="96">
        <v>373.96</v>
      </c>
      <c r="K63" s="96">
        <v>0</v>
      </c>
      <c r="L63" s="96">
        <v>0</v>
      </c>
      <c r="M63" s="96">
        <v>0</v>
      </c>
      <c r="N63" s="96">
        <v>0</v>
      </c>
      <c r="O63" s="97"/>
    </row>
    <row r="64" spans="1:15">
      <c r="A64" s="96">
        <v>54</v>
      </c>
      <c r="B64" s="96" t="s">
        <v>151</v>
      </c>
      <c r="C64" s="96" t="s">
        <v>8</v>
      </c>
      <c r="D64" s="96" t="s">
        <v>0</v>
      </c>
      <c r="E64" s="96">
        <v>1</v>
      </c>
      <c r="F64" s="96">
        <v>1</v>
      </c>
      <c r="G64" s="96">
        <v>0</v>
      </c>
      <c r="H64" s="96">
        <v>99.56</v>
      </c>
      <c r="I64" s="96">
        <v>99.56</v>
      </c>
      <c r="J64" s="96">
        <v>99.56</v>
      </c>
      <c r="K64" s="96">
        <v>0</v>
      </c>
      <c r="L64" s="96">
        <v>0</v>
      </c>
      <c r="M64" s="96">
        <v>0</v>
      </c>
      <c r="N64" s="96">
        <v>0</v>
      </c>
      <c r="O64" s="97"/>
    </row>
    <row r="65" spans="1:15">
      <c r="A65" s="96">
        <v>55</v>
      </c>
      <c r="B65" s="96">
        <v>96</v>
      </c>
      <c r="C65" s="96" t="s">
        <v>69</v>
      </c>
      <c r="D65" s="96" t="s">
        <v>0</v>
      </c>
      <c r="E65" s="96">
        <v>3</v>
      </c>
      <c r="F65" s="96">
        <v>3</v>
      </c>
      <c r="G65" s="96">
        <v>0</v>
      </c>
      <c r="H65" s="96">
        <v>409.02</v>
      </c>
      <c r="I65" s="96">
        <v>1227.06</v>
      </c>
      <c r="J65" s="96">
        <v>1227.06</v>
      </c>
      <c r="K65" s="96">
        <v>0</v>
      </c>
      <c r="L65" s="96">
        <v>0</v>
      </c>
      <c r="M65" s="96">
        <v>0</v>
      </c>
      <c r="N65" s="96">
        <v>0</v>
      </c>
      <c r="O65" s="97"/>
    </row>
    <row r="66" spans="1:15">
      <c r="A66" s="96">
        <v>56</v>
      </c>
      <c r="B66" s="96" t="s">
        <v>152</v>
      </c>
      <c r="C66" s="96" t="s">
        <v>88</v>
      </c>
      <c r="D66" s="96" t="s">
        <v>0</v>
      </c>
      <c r="E66" s="96">
        <v>1</v>
      </c>
      <c r="F66" s="96">
        <v>1</v>
      </c>
      <c r="G66" s="96">
        <v>0</v>
      </c>
      <c r="H66" s="96">
        <v>994.48</v>
      </c>
      <c r="I66" s="96">
        <v>994.48</v>
      </c>
      <c r="J66" s="96">
        <v>994.48</v>
      </c>
      <c r="K66" s="96">
        <v>0</v>
      </c>
      <c r="L66" s="96">
        <v>0</v>
      </c>
      <c r="M66" s="96">
        <v>0</v>
      </c>
      <c r="N66" s="96">
        <v>0</v>
      </c>
      <c r="O66" s="97"/>
    </row>
    <row r="67" spans="1:15">
      <c r="A67" s="96">
        <v>57</v>
      </c>
      <c r="B67" s="96" t="s">
        <v>153</v>
      </c>
      <c r="C67" s="96" t="s">
        <v>89</v>
      </c>
      <c r="D67" s="96" t="s">
        <v>0</v>
      </c>
      <c r="E67" s="96">
        <v>1</v>
      </c>
      <c r="F67" s="96">
        <v>1</v>
      </c>
      <c r="G67" s="96">
        <v>0</v>
      </c>
      <c r="H67" s="96">
        <v>2873.89</v>
      </c>
      <c r="I67" s="96">
        <v>2873.99</v>
      </c>
      <c r="J67" s="96">
        <v>2873.99</v>
      </c>
      <c r="K67" s="96">
        <v>0</v>
      </c>
      <c r="L67" s="96">
        <v>0</v>
      </c>
      <c r="M67" s="96">
        <v>0</v>
      </c>
      <c r="N67" s="96">
        <v>0</v>
      </c>
      <c r="O67" s="97"/>
    </row>
    <row r="68" spans="1:15">
      <c r="A68" s="96">
        <v>58</v>
      </c>
      <c r="B68" s="96" t="s">
        <v>154</v>
      </c>
      <c r="C68" s="96" t="s">
        <v>90</v>
      </c>
      <c r="D68" s="96" t="s">
        <v>0</v>
      </c>
      <c r="E68" s="96">
        <v>1</v>
      </c>
      <c r="F68" s="96">
        <v>1</v>
      </c>
      <c r="G68" s="96">
        <v>0</v>
      </c>
      <c r="H68" s="96">
        <v>380.82</v>
      </c>
      <c r="I68" s="96">
        <v>380.82</v>
      </c>
      <c r="J68" s="96">
        <v>380.82</v>
      </c>
      <c r="K68" s="96">
        <v>0</v>
      </c>
      <c r="L68" s="96">
        <v>0</v>
      </c>
      <c r="M68" s="96">
        <v>0</v>
      </c>
      <c r="N68" s="96">
        <v>0</v>
      </c>
      <c r="O68" s="97"/>
    </row>
    <row r="69" spans="1:15">
      <c r="A69" s="96">
        <v>59</v>
      </c>
      <c r="B69" s="96" t="s">
        <v>155</v>
      </c>
      <c r="C69" s="96" t="s">
        <v>91</v>
      </c>
      <c r="D69" s="96" t="s">
        <v>0</v>
      </c>
      <c r="E69" s="96">
        <v>1</v>
      </c>
      <c r="F69" s="96">
        <v>1</v>
      </c>
      <c r="G69" s="96">
        <v>0</v>
      </c>
      <c r="H69" s="96">
        <v>243.8</v>
      </c>
      <c r="I69" s="96">
        <v>243.8</v>
      </c>
      <c r="J69" s="96">
        <v>243.8</v>
      </c>
      <c r="K69" s="96">
        <v>0</v>
      </c>
      <c r="L69" s="96">
        <v>0</v>
      </c>
      <c r="M69" s="96">
        <v>0</v>
      </c>
      <c r="N69" s="96">
        <v>0</v>
      </c>
      <c r="O69" s="97"/>
    </row>
    <row r="70" spans="1:15">
      <c r="A70" s="96">
        <v>60</v>
      </c>
      <c r="B70" s="96" t="s">
        <v>156</v>
      </c>
      <c r="C70" s="96" t="s">
        <v>92</v>
      </c>
      <c r="D70" s="96" t="s">
        <v>0</v>
      </c>
      <c r="E70" s="96">
        <v>1</v>
      </c>
      <c r="F70" s="96">
        <v>1</v>
      </c>
      <c r="G70" s="96">
        <v>0</v>
      </c>
      <c r="H70" s="96">
        <v>1261.3499999999999</v>
      </c>
      <c r="I70" s="96">
        <v>1261.3499999999999</v>
      </c>
      <c r="J70" s="96">
        <v>1261.3499999999999</v>
      </c>
      <c r="K70" s="96">
        <v>0</v>
      </c>
      <c r="L70" s="96">
        <v>0</v>
      </c>
      <c r="M70" s="96">
        <v>0</v>
      </c>
      <c r="N70" s="96">
        <v>0</v>
      </c>
      <c r="O70" s="97"/>
    </row>
    <row r="71" spans="1:15">
      <c r="A71" s="96">
        <v>61</v>
      </c>
      <c r="B71" s="96" t="s">
        <v>157</v>
      </c>
      <c r="C71" s="96" t="s">
        <v>93</v>
      </c>
      <c r="D71" s="96" t="s">
        <v>0</v>
      </c>
      <c r="E71" s="96">
        <v>1</v>
      </c>
      <c r="F71" s="96">
        <v>1</v>
      </c>
      <c r="G71" s="96">
        <v>0</v>
      </c>
      <c r="H71" s="96">
        <v>679.08</v>
      </c>
      <c r="I71" s="96">
        <v>679.08</v>
      </c>
      <c r="J71" s="96">
        <v>679.08</v>
      </c>
      <c r="K71" s="96">
        <v>0</v>
      </c>
      <c r="L71" s="96">
        <v>0</v>
      </c>
      <c r="M71" s="96">
        <v>0</v>
      </c>
      <c r="N71" s="96">
        <v>0</v>
      </c>
      <c r="O71" s="97"/>
    </row>
    <row r="72" spans="1:15">
      <c r="A72" s="96">
        <v>62</v>
      </c>
      <c r="B72" s="96" t="s">
        <v>158</v>
      </c>
      <c r="C72" s="96" t="s">
        <v>94</v>
      </c>
      <c r="D72" s="96" t="s">
        <v>0</v>
      </c>
      <c r="E72" s="96">
        <v>1</v>
      </c>
      <c r="F72" s="96">
        <v>1</v>
      </c>
      <c r="G72" s="96">
        <v>0</v>
      </c>
      <c r="H72" s="96">
        <v>267.83999999999997</v>
      </c>
      <c r="I72" s="96">
        <v>267.83999999999997</v>
      </c>
      <c r="J72" s="96">
        <v>267.83999999999997</v>
      </c>
      <c r="K72" s="96">
        <v>0</v>
      </c>
      <c r="L72" s="96">
        <v>0</v>
      </c>
      <c r="M72" s="96">
        <v>0</v>
      </c>
      <c r="N72" s="96">
        <v>0</v>
      </c>
      <c r="O72" s="97"/>
    </row>
    <row r="73" spans="1:15">
      <c r="A73" s="96">
        <v>63</v>
      </c>
      <c r="B73" s="96" t="s">
        <v>159</v>
      </c>
      <c r="C73" s="96" t="s">
        <v>95</v>
      </c>
      <c r="D73" s="96" t="s">
        <v>0</v>
      </c>
      <c r="E73" s="96">
        <v>1</v>
      </c>
      <c r="F73" s="96">
        <v>1</v>
      </c>
      <c r="G73" s="96">
        <v>0</v>
      </c>
      <c r="H73" s="96">
        <v>976.36</v>
      </c>
      <c r="I73" s="96">
        <v>976.36</v>
      </c>
      <c r="J73" s="96">
        <v>976.36</v>
      </c>
      <c r="K73" s="96">
        <v>0</v>
      </c>
      <c r="L73" s="96">
        <v>0</v>
      </c>
      <c r="M73" s="96">
        <v>0</v>
      </c>
      <c r="N73" s="96">
        <v>0</v>
      </c>
      <c r="O73" s="97"/>
    </row>
    <row r="74" spans="1:15">
      <c r="A74" s="96">
        <v>64</v>
      </c>
      <c r="B74" s="96" t="s">
        <v>160</v>
      </c>
      <c r="C74" s="96" t="s">
        <v>96</v>
      </c>
      <c r="D74" s="96" t="s">
        <v>0</v>
      </c>
      <c r="E74" s="96">
        <v>1</v>
      </c>
      <c r="F74" s="96">
        <v>1</v>
      </c>
      <c r="G74" s="96">
        <v>0</v>
      </c>
      <c r="H74" s="96">
        <v>225.1</v>
      </c>
      <c r="I74" s="96">
        <v>225.1</v>
      </c>
      <c r="J74" s="96">
        <v>225.1</v>
      </c>
      <c r="K74" s="96">
        <v>0</v>
      </c>
      <c r="L74" s="96">
        <v>0</v>
      </c>
      <c r="M74" s="96">
        <v>0</v>
      </c>
      <c r="N74" s="96">
        <v>0</v>
      </c>
      <c r="O74" s="97"/>
    </row>
    <row r="75" spans="1:15">
      <c r="A75" s="96">
        <v>65</v>
      </c>
      <c r="B75" s="96" t="s">
        <v>161</v>
      </c>
      <c r="C75" s="96" t="s">
        <v>96</v>
      </c>
      <c r="D75" s="96" t="s">
        <v>0</v>
      </c>
      <c r="E75" s="96">
        <v>1</v>
      </c>
      <c r="F75" s="96">
        <v>1</v>
      </c>
      <c r="G75" s="96">
        <v>0</v>
      </c>
      <c r="H75" s="96">
        <v>232.41</v>
      </c>
      <c r="I75" s="96">
        <v>232.41</v>
      </c>
      <c r="J75" s="96">
        <v>232.41</v>
      </c>
      <c r="K75" s="96">
        <v>0</v>
      </c>
      <c r="L75" s="96">
        <v>0</v>
      </c>
      <c r="M75" s="96">
        <v>0</v>
      </c>
      <c r="N75" s="96">
        <v>0</v>
      </c>
      <c r="O75" s="97"/>
    </row>
    <row r="76" spans="1:15">
      <c r="A76" s="96">
        <v>66</v>
      </c>
      <c r="B76" s="96" t="s">
        <v>162</v>
      </c>
      <c r="C76" s="96" t="s">
        <v>97</v>
      </c>
      <c r="D76" s="96" t="s">
        <v>0</v>
      </c>
      <c r="E76" s="96">
        <v>1</v>
      </c>
      <c r="F76" s="96">
        <v>1</v>
      </c>
      <c r="G76" s="96">
        <v>0</v>
      </c>
      <c r="H76" s="96">
        <v>389.25</v>
      </c>
      <c r="I76" s="96">
        <v>389.25</v>
      </c>
      <c r="J76" s="96">
        <v>389.25</v>
      </c>
      <c r="K76" s="96">
        <v>0</v>
      </c>
      <c r="L76" s="96">
        <v>0</v>
      </c>
      <c r="M76" s="96">
        <v>0</v>
      </c>
      <c r="N76" s="96">
        <v>0</v>
      </c>
      <c r="O76" s="97"/>
    </row>
    <row r="77" spans="1:15">
      <c r="A77" s="96">
        <v>67</v>
      </c>
      <c r="B77" s="96" t="s">
        <v>163</v>
      </c>
      <c r="C77" s="96" t="s">
        <v>98</v>
      </c>
      <c r="D77" s="96" t="s">
        <v>0</v>
      </c>
      <c r="E77" s="96">
        <v>1</v>
      </c>
      <c r="F77" s="96">
        <v>1</v>
      </c>
      <c r="G77" s="96">
        <v>0</v>
      </c>
      <c r="H77" s="96">
        <v>702.62</v>
      </c>
      <c r="I77" s="96">
        <v>702.62</v>
      </c>
      <c r="J77" s="96">
        <v>702.62</v>
      </c>
      <c r="K77" s="96">
        <v>0</v>
      </c>
      <c r="L77" s="96">
        <v>0</v>
      </c>
      <c r="M77" s="96">
        <v>0</v>
      </c>
      <c r="N77" s="96">
        <v>0</v>
      </c>
      <c r="O77" s="97"/>
    </row>
    <row r="78" spans="1:15">
      <c r="A78" s="96">
        <v>68</v>
      </c>
      <c r="B78" s="96" t="s">
        <v>164</v>
      </c>
      <c r="C78" s="96" t="s">
        <v>98</v>
      </c>
      <c r="D78" s="96" t="s">
        <v>0</v>
      </c>
      <c r="E78" s="96">
        <v>1</v>
      </c>
      <c r="F78" s="96">
        <v>1</v>
      </c>
      <c r="G78" s="96">
        <v>0</v>
      </c>
      <c r="H78" s="96">
        <v>347.97</v>
      </c>
      <c r="I78" s="96">
        <v>347.97</v>
      </c>
      <c r="J78" s="96">
        <v>347.97</v>
      </c>
      <c r="K78" s="96">
        <v>0</v>
      </c>
      <c r="L78" s="96">
        <v>0</v>
      </c>
      <c r="M78" s="96">
        <v>0</v>
      </c>
      <c r="N78" s="96">
        <v>0</v>
      </c>
      <c r="O78" s="97"/>
    </row>
    <row r="79" spans="1:15">
      <c r="A79" s="96">
        <v>69</v>
      </c>
      <c r="B79" s="96" t="s">
        <v>165</v>
      </c>
      <c r="C79" s="96" t="s">
        <v>99</v>
      </c>
      <c r="D79" s="96" t="s">
        <v>0</v>
      </c>
      <c r="E79" s="96">
        <v>1</v>
      </c>
      <c r="F79" s="96">
        <v>1</v>
      </c>
      <c r="G79" s="96">
        <v>0</v>
      </c>
      <c r="H79" s="96">
        <v>1031.4000000000001</v>
      </c>
      <c r="I79" s="96">
        <v>1031.4000000000001</v>
      </c>
      <c r="J79" s="96">
        <v>1031.4000000000001</v>
      </c>
      <c r="K79" s="96">
        <v>0</v>
      </c>
      <c r="L79" s="96">
        <v>0</v>
      </c>
      <c r="M79" s="96">
        <v>0</v>
      </c>
      <c r="N79" s="96">
        <v>0</v>
      </c>
      <c r="O79" s="97"/>
    </row>
    <row r="80" spans="1:15">
      <c r="A80" s="96">
        <v>70</v>
      </c>
      <c r="B80" s="96" t="s">
        <v>166</v>
      </c>
      <c r="C80" s="96" t="s">
        <v>108</v>
      </c>
      <c r="D80" s="96" t="s">
        <v>0</v>
      </c>
      <c r="E80" s="96">
        <v>1</v>
      </c>
      <c r="F80" s="96">
        <v>1</v>
      </c>
      <c r="G80" s="96">
        <v>0</v>
      </c>
      <c r="H80" s="96">
        <v>445.84</v>
      </c>
      <c r="I80" s="96">
        <v>445.84</v>
      </c>
      <c r="J80" s="96">
        <v>445.84</v>
      </c>
      <c r="K80" s="96">
        <v>0</v>
      </c>
      <c r="L80" s="96">
        <v>0</v>
      </c>
      <c r="M80" s="96">
        <v>0</v>
      </c>
      <c r="N80" s="96">
        <v>0</v>
      </c>
      <c r="O80" s="97"/>
    </row>
    <row r="81" spans="1:15">
      <c r="A81" s="96">
        <v>71</v>
      </c>
      <c r="B81" s="96" t="s">
        <v>168</v>
      </c>
      <c r="C81" s="96" t="s">
        <v>167</v>
      </c>
      <c r="D81" s="96" t="s">
        <v>0</v>
      </c>
      <c r="E81" s="96">
        <v>1</v>
      </c>
      <c r="F81" s="96">
        <v>1</v>
      </c>
      <c r="G81" s="96">
        <v>0</v>
      </c>
      <c r="H81" s="96">
        <v>308.43</v>
      </c>
      <c r="I81" s="96">
        <v>308.43</v>
      </c>
      <c r="J81" s="96">
        <v>308.43</v>
      </c>
      <c r="K81" s="96">
        <v>0</v>
      </c>
      <c r="L81" s="96">
        <v>0</v>
      </c>
      <c r="M81" s="96">
        <v>0</v>
      </c>
      <c r="N81" s="96">
        <v>0</v>
      </c>
      <c r="O81" s="97"/>
    </row>
    <row r="82" spans="1:15">
      <c r="A82" s="96">
        <v>72</v>
      </c>
      <c r="B82" s="96" t="s">
        <v>169</v>
      </c>
      <c r="C82" s="96" t="s">
        <v>100</v>
      </c>
      <c r="D82" s="96" t="s">
        <v>0</v>
      </c>
      <c r="E82" s="96">
        <v>1</v>
      </c>
      <c r="F82" s="96">
        <v>1</v>
      </c>
      <c r="G82" s="96">
        <v>0</v>
      </c>
      <c r="H82" s="96">
        <v>183.69</v>
      </c>
      <c r="I82" s="96">
        <v>183.69</v>
      </c>
      <c r="J82" s="96">
        <v>183.69</v>
      </c>
      <c r="K82" s="96">
        <v>0</v>
      </c>
      <c r="L82" s="96">
        <v>0</v>
      </c>
      <c r="M82" s="96">
        <v>0</v>
      </c>
      <c r="N82" s="96">
        <v>0</v>
      </c>
      <c r="O82" s="97"/>
    </row>
    <row r="83" spans="1:15">
      <c r="A83" s="96">
        <v>73</v>
      </c>
      <c r="B83" s="96" t="s">
        <v>170</v>
      </c>
      <c r="C83" s="96" t="s">
        <v>101</v>
      </c>
      <c r="D83" s="96" t="s">
        <v>0</v>
      </c>
      <c r="E83" s="96">
        <v>1</v>
      </c>
      <c r="F83" s="96">
        <v>1</v>
      </c>
      <c r="G83" s="96">
        <v>0</v>
      </c>
      <c r="H83" s="96">
        <v>119.58</v>
      </c>
      <c r="I83" s="96">
        <v>119.58</v>
      </c>
      <c r="J83" s="96">
        <v>119.58</v>
      </c>
      <c r="K83" s="96">
        <v>0</v>
      </c>
      <c r="L83" s="96">
        <v>0</v>
      </c>
      <c r="M83" s="96">
        <v>0</v>
      </c>
      <c r="N83" s="96">
        <v>0</v>
      </c>
      <c r="O83" s="97"/>
    </row>
    <row r="84" spans="1:15">
      <c r="A84" s="96">
        <v>74</v>
      </c>
      <c r="B84" s="96" t="s">
        <v>171</v>
      </c>
      <c r="C84" s="96" t="s">
        <v>102</v>
      </c>
      <c r="D84" s="96" t="s">
        <v>0</v>
      </c>
      <c r="E84" s="96">
        <v>1</v>
      </c>
      <c r="F84" s="96">
        <v>1</v>
      </c>
      <c r="G84" s="96">
        <v>0</v>
      </c>
      <c r="H84" s="96">
        <v>207.1</v>
      </c>
      <c r="I84" s="96">
        <v>207.1</v>
      </c>
      <c r="J84" s="96">
        <v>207.1</v>
      </c>
      <c r="K84" s="96">
        <v>0</v>
      </c>
      <c r="L84" s="96">
        <v>0</v>
      </c>
      <c r="M84" s="96">
        <v>0</v>
      </c>
      <c r="N84" s="96">
        <v>0</v>
      </c>
      <c r="O84" s="97"/>
    </row>
    <row r="85" spans="1:15">
      <c r="A85" s="96">
        <v>75</v>
      </c>
      <c r="B85" s="96" t="s">
        <v>172</v>
      </c>
      <c r="C85" s="96" t="s">
        <v>103</v>
      </c>
      <c r="D85" s="96" t="s">
        <v>0</v>
      </c>
      <c r="E85" s="96">
        <v>1</v>
      </c>
      <c r="F85" s="96">
        <v>1</v>
      </c>
      <c r="G85" s="96">
        <v>0</v>
      </c>
      <c r="H85" s="96">
        <v>572.78</v>
      </c>
      <c r="I85" s="96">
        <v>572.78</v>
      </c>
      <c r="J85" s="96">
        <v>572.78</v>
      </c>
      <c r="K85" s="96">
        <v>0</v>
      </c>
      <c r="L85" s="96">
        <v>0</v>
      </c>
      <c r="M85" s="96">
        <v>0</v>
      </c>
      <c r="N85" s="96">
        <v>0</v>
      </c>
      <c r="O85" s="97"/>
    </row>
    <row r="86" spans="1:15">
      <c r="A86" s="96">
        <v>76</v>
      </c>
      <c r="B86" s="96" t="s">
        <v>173</v>
      </c>
      <c r="C86" s="96" t="s">
        <v>104</v>
      </c>
      <c r="D86" s="96" t="s">
        <v>0</v>
      </c>
      <c r="E86" s="96">
        <v>1</v>
      </c>
      <c r="F86" s="96">
        <v>1</v>
      </c>
      <c r="G86" s="96">
        <v>0</v>
      </c>
      <c r="H86" s="96">
        <v>1058.92</v>
      </c>
      <c r="I86" s="96">
        <v>1058.92</v>
      </c>
      <c r="J86" s="96">
        <v>1058.92</v>
      </c>
      <c r="K86" s="96">
        <v>0</v>
      </c>
      <c r="L86" s="96">
        <v>0</v>
      </c>
      <c r="M86" s="96">
        <v>0</v>
      </c>
      <c r="N86" s="96">
        <v>0</v>
      </c>
      <c r="O86" s="97"/>
    </row>
    <row r="87" spans="1:15">
      <c r="A87" s="96">
        <v>77</v>
      </c>
      <c r="B87" s="96" t="s">
        <v>174</v>
      </c>
      <c r="C87" s="96" t="s">
        <v>105</v>
      </c>
      <c r="D87" s="96" t="s">
        <v>0</v>
      </c>
      <c r="E87" s="96">
        <v>1</v>
      </c>
      <c r="F87" s="96">
        <v>1</v>
      </c>
      <c r="G87" s="96">
        <v>0</v>
      </c>
      <c r="H87" s="96">
        <v>1908.27</v>
      </c>
      <c r="I87" s="96">
        <v>1908.27</v>
      </c>
      <c r="J87" s="96">
        <v>1908.27</v>
      </c>
      <c r="K87" s="96">
        <v>0</v>
      </c>
      <c r="L87" s="96">
        <v>0</v>
      </c>
      <c r="M87" s="96">
        <v>0</v>
      </c>
      <c r="N87" s="96">
        <v>0</v>
      </c>
      <c r="O87" s="97"/>
    </row>
    <row r="88" spans="1:15">
      <c r="A88" s="96">
        <v>78</v>
      </c>
      <c r="B88" s="96" t="s">
        <v>175</v>
      </c>
      <c r="C88" s="96" t="s">
        <v>106</v>
      </c>
      <c r="D88" s="96" t="s">
        <v>0</v>
      </c>
      <c r="E88" s="96">
        <v>1</v>
      </c>
      <c r="F88" s="96">
        <v>1</v>
      </c>
      <c r="G88" s="96">
        <v>0</v>
      </c>
      <c r="H88" s="96">
        <v>104.71</v>
      </c>
      <c r="I88" s="96">
        <v>104.71</v>
      </c>
      <c r="J88" s="96">
        <v>104.71</v>
      </c>
      <c r="K88" s="96">
        <v>0</v>
      </c>
      <c r="L88" s="96">
        <v>0</v>
      </c>
      <c r="M88" s="96">
        <v>0</v>
      </c>
      <c r="N88" s="96">
        <v>0</v>
      </c>
      <c r="O88" s="97"/>
    </row>
    <row r="89" spans="1:15">
      <c r="A89" s="96">
        <v>79</v>
      </c>
      <c r="B89" s="96" t="s">
        <v>176</v>
      </c>
      <c r="C89" s="96" t="s">
        <v>107</v>
      </c>
      <c r="D89" s="96" t="s">
        <v>0</v>
      </c>
      <c r="E89" s="96">
        <v>1</v>
      </c>
      <c r="F89" s="96">
        <v>1</v>
      </c>
      <c r="G89" s="96">
        <v>0</v>
      </c>
      <c r="H89" s="96">
        <v>172.41</v>
      </c>
      <c r="I89" s="96">
        <v>172.41</v>
      </c>
      <c r="J89" s="96">
        <v>172.41</v>
      </c>
      <c r="K89" s="96">
        <v>0</v>
      </c>
      <c r="L89" s="96">
        <v>0</v>
      </c>
      <c r="M89" s="96">
        <v>0</v>
      </c>
      <c r="N89" s="96">
        <v>0</v>
      </c>
      <c r="O89" s="97"/>
    </row>
    <row r="90" spans="1:15">
      <c r="A90" s="96">
        <v>80</v>
      </c>
      <c r="B90" s="96" t="s">
        <v>177</v>
      </c>
      <c r="C90" s="96" t="s">
        <v>99</v>
      </c>
      <c r="D90" s="96" t="s">
        <v>0</v>
      </c>
      <c r="E90" s="96">
        <v>1</v>
      </c>
      <c r="F90" s="96">
        <v>1</v>
      </c>
      <c r="G90" s="96">
        <v>0</v>
      </c>
      <c r="H90" s="96">
        <v>3128.89</v>
      </c>
      <c r="I90" s="96">
        <v>3128.89</v>
      </c>
      <c r="J90" s="96">
        <v>3128.89</v>
      </c>
      <c r="K90" s="96">
        <v>0</v>
      </c>
      <c r="L90" s="96">
        <v>0</v>
      </c>
      <c r="M90" s="96">
        <v>0</v>
      </c>
      <c r="N90" s="96">
        <v>0</v>
      </c>
      <c r="O90" s="97"/>
    </row>
    <row r="91" spans="1:15">
      <c r="A91" s="96">
        <v>81</v>
      </c>
      <c r="B91" s="96">
        <v>140</v>
      </c>
      <c r="C91" s="96" t="s">
        <v>64</v>
      </c>
      <c r="D91" s="96" t="s">
        <v>0</v>
      </c>
      <c r="E91" s="96">
        <v>1</v>
      </c>
      <c r="F91" s="96">
        <v>1</v>
      </c>
      <c r="G91" s="96">
        <v>0</v>
      </c>
      <c r="H91" s="96">
        <v>130.33000000000001</v>
      </c>
      <c r="I91" s="96">
        <v>130.33000000000001</v>
      </c>
      <c r="J91" s="96">
        <v>130.33000000000001</v>
      </c>
      <c r="K91" s="96">
        <v>0</v>
      </c>
      <c r="L91" s="96">
        <v>0</v>
      </c>
      <c r="M91" s="96">
        <v>0</v>
      </c>
      <c r="N91" s="96">
        <v>0</v>
      </c>
      <c r="O91" s="97"/>
    </row>
    <row r="92" spans="1:15">
      <c r="A92" s="96">
        <v>82</v>
      </c>
      <c r="B92" s="96">
        <v>143</v>
      </c>
      <c r="C92" s="96" t="s">
        <v>65</v>
      </c>
      <c r="D92" s="96" t="s">
        <v>0</v>
      </c>
      <c r="E92" s="96">
        <v>1</v>
      </c>
      <c r="F92" s="96">
        <v>1</v>
      </c>
      <c r="G92" s="96">
        <v>0</v>
      </c>
      <c r="H92" s="96">
        <v>20.41</v>
      </c>
      <c r="I92" s="96">
        <v>20.41</v>
      </c>
      <c r="J92" s="96">
        <v>20.41</v>
      </c>
      <c r="K92" s="96">
        <v>0</v>
      </c>
      <c r="L92" s="96">
        <v>0</v>
      </c>
      <c r="M92" s="96">
        <v>0</v>
      </c>
      <c r="N92" s="96">
        <v>0</v>
      </c>
      <c r="O92" s="97"/>
    </row>
    <row r="93" spans="1:15">
      <c r="A93" s="96">
        <v>83</v>
      </c>
      <c r="B93" s="96">
        <v>146</v>
      </c>
      <c r="C93" s="96" t="s">
        <v>66</v>
      </c>
      <c r="D93" s="96" t="s">
        <v>0</v>
      </c>
      <c r="E93" s="96">
        <v>1</v>
      </c>
      <c r="F93" s="96">
        <v>1</v>
      </c>
      <c r="G93" s="96">
        <v>0</v>
      </c>
      <c r="H93" s="96">
        <v>31.97</v>
      </c>
      <c r="I93" s="96">
        <v>31.97</v>
      </c>
      <c r="J93" s="96">
        <v>31.97</v>
      </c>
      <c r="K93" s="96">
        <v>0</v>
      </c>
      <c r="L93" s="96">
        <v>0</v>
      </c>
      <c r="M93" s="96">
        <v>0</v>
      </c>
      <c r="N93" s="96">
        <v>0</v>
      </c>
      <c r="O93" s="97"/>
    </row>
    <row r="94" spans="1:15">
      <c r="A94" s="96">
        <v>84</v>
      </c>
      <c r="B94" s="96">
        <v>153</v>
      </c>
      <c r="C94" s="96" t="s">
        <v>33</v>
      </c>
      <c r="D94" s="96" t="s">
        <v>0</v>
      </c>
      <c r="E94" s="96">
        <v>4</v>
      </c>
      <c r="F94" s="96">
        <v>4</v>
      </c>
      <c r="G94" s="96">
        <v>0</v>
      </c>
      <c r="H94" s="96">
        <v>184.5</v>
      </c>
      <c r="I94" s="96">
        <v>738</v>
      </c>
      <c r="J94" s="96">
        <v>738</v>
      </c>
      <c r="K94" s="96">
        <v>0</v>
      </c>
      <c r="L94" s="96">
        <v>0</v>
      </c>
      <c r="M94" s="96">
        <v>0</v>
      </c>
      <c r="N94" s="96">
        <v>0</v>
      </c>
      <c r="O94" s="97"/>
    </row>
    <row r="95" spans="1:15">
      <c r="A95" s="96">
        <v>85</v>
      </c>
      <c r="B95" s="96">
        <v>154</v>
      </c>
      <c r="C95" s="96" t="s">
        <v>32</v>
      </c>
      <c r="D95" s="96" t="s">
        <v>0</v>
      </c>
      <c r="E95" s="96">
        <v>2</v>
      </c>
      <c r="F95" s="96">
        <v>2</v>
      </c>
      <c r="G95" s="96">
        <v>0</v>
      </c>
      <c r="H95" s="96">
        <v>487.8</v>
      </c>
      <c r="I95" s="96">
        <v>975.6</v>
      </c>
      <c r="J95" s="96">
        <v>975.6</v>
      </c>
      <c r="K95" s="96">
        <v>0</v>
      </c>
      <c r="L95" s="96">
        <v>0</v>
      </c>
      <c r="M95" s="96">
        <v>0</v>
      </c>
      <c r="N95" s="96">
        <v>0</v>
      </c>
      <c r="O95" s="97"/>
    </row>
    <row r="96" spans="1:15">
      <c r="A96" s="96">
        <v>86</v>
      </c>
      <c r="B96" s="96">
        <v>157</v>
      </c>
      <c r="C96" s="96" t="s">
        <v>34</v>
      </c>
      <c r="D96" s="96" t="s">
        <v>0</v>
      </c>
      <c r="E96" s="96">
        <v>1</v>
      </c>
      <c r="F96" s="96">
        <v>1</v>
      </c>
      <c r="G96" s="96">
        <v>0</v>
      </c>
      <c r="H96" s="96">
        <v>598</v>
      </c>
      <c r="I96" s="96">
        <v>598</v>
      </c>
      <c r="J96" s="96">
        <v>598</v>
      </c>
      <c r="K96" s="96">
        <v>0</v>
      </c>
      <c r="L96" s="96">
        <v>0</v>
      </c>
      <c r="M96" s="96">
        <v>0</v>
      </c>
      <c r="N96" s="96">
        <v>0</v>
      </c>
      <c r="O96" s="97"/>
    </row>
    <row r="97" spans="1:17">
      <c r="A97" s="96">
        <v>87</v>
      </c>
      <c r="B97" s="96">
        <v>159</v>
      </c>
      <c r="C97" s="96" t="s">
        <v>62</v>
      </c>
      <c r="D97" s="96" t="s">
        <v>0</v>
      </c>
      <c r="E97" s="96">
        <v>3</v>
      </c>
      <c r="F97" s="96">
        <v>3</v>
      </c>
      <c r="G97" s="96">
        <v>0</v>
      </c>
      <c r="H97" s="96">
        <v>1425.41</v>
      </c>
      <c r="I97" s="96">
        <v>4276.2300000000005</v>
      </c>
      <c r="J97" s="96">
        <v>4276.2299999999996</v>
      </c>
      <c r="K97" s="96">
        <v>0</v>
      </c>
      <c r="L97" s="96">
        <v>0</v>
      </c>
      <c r="M97" s="96">
        <v>0</v>
      </c>
      <c r="N97" s="96">
        <v>0</v>
      </c>
      <c r="O97" s="97"/>
    </row>
    <row r="98" spans="1:17">
      <c r="A98" s="96">
        <v>88</v>
      </c>
      <c r="B98" s="96">
        <v>161</v>
      </c>
      <c r="C98" s="96" t="s">
        <v>187</v>
      </c>
      <c r="D98" s="96" t="s">
        <v>0</v>
      </c>
      <c r="E98" s="96">
        <v>1</v>
      </c>
      <c r="F98" s="96">
        <v>1</v>
      </c>
      <c r="G98" s="96">
        <v>0</v>
      </c>
      <c r="H98" s="96">
        <v>738.41</v>
      </c>
      <c r="I98" s="96">
        <v>738.41</v>
      </c>
      <c r="J98" s="96">
        <v>738.41</v>
      </c>
      <c r="K98" s="96">
        <v>0</v>
      </c>
      <c r="L98" s="96">
        <v>0</v>
      </c>
      <c r="M98" s="96">
        <v>0</v>
      </c>
      <c r="N98" s="96">
        <v>0</v>
      </c>
      <c r="O98" s="97"/>
    </row>
    <row r="99" spans="1:17">
      <c r="A99" s="96">
        <v>89</v>
      </c>
      <c r="B99" s="96">
        <v>164</v>
      </c>
      <c r="C99" s="96" t="s">
        <v>189</v>
      </c>
      <c r="D99" s="96" t="s">
        <v>0</v>
      </c>
      <c r="E99" s="96">
        <v>1</v>
      </c>
      <c r="F99" s="96">
        <v>1</v>
      </c>
      <c r="G99" s="96">
        <v>0</v>
      </c>
      <c r="H99" s="96">
        <v>336.36</v>
      </c>
      <c r="I99" s="96">
        <v>336.36</v>
      </c>
      <c r="J99" s="96">
        <v>336.36</v>
      </c>
      <c r="K99" s="96">
        <v>0</v>
      </c>
      <c r="L99" s="96">
        <v>0</v>
      </c>
      <c r="M99" s="96">
        <v>0</v>
      </c>
      <c r="N99" s="96">
        <v>0</v>
      </c>
      <c r="O99" s="97"/>
    </row>
    <row r="100" spans="1:17">
      <c r="A100" s="96">
        <v>90</v>
      </c>
      <c r="B100" s="96">
        <v>167</v>
      </c>
      <c r="C100" s="96" t="s">
        <v>190</v>
      </c>
      <c r="D100" s="96" t="s">
        <v>0</v>
      </c>
      <c r="E100" s="96">
        <v>1</v>
      </c>
      <c r="F100" s="96">
        <v>1</v>
      </c>
      <c r="G100" s="96">
        <v>0</v>
      </c>
      <c r="H100" s="96">
        <v>719.2</v>
      </c>
      <c r="I100" s="96">
        <v>719.2</v>
      </c>
      <c r="J100" s="96">
        <v>719.2</v>
      </c>
      <c r="K100" s="96">
        <v>0</v>
      </c>
      <c r="L100" s="96"/>
      <c r="M100" s="96"/>
      <c r="N100" s="96"/>
      <c r="O100" s="97"/>
    </row>
    <row r="101" spans="1:17">
      <c r="A101" s="96">
        <v>91</v>
      </c>
      <c r="B101" s="96">
        <v>32</v>
      </c>
      <c r="C101" s="96" t="s">
        <v>198</v>
      </c>
      <c r="D101" s="96" t="s">
        <v>0</v>
      </c>
      <c r="E101" s="96">
        <v>1</v>
      </c>
      <c r="F101" s="96">
        <v>1</v>
      </c>
      <c r="G101" s="96">
        <v>0</v>
      </c>
      <c r="H101" s="96">
        <v>589</v>
      </c>
      <c r="I101" s="96">
        <v>589</v>
      </c>
      <c r="J101" s="96">
        <v>589</v>
      </c>
      <c r="K101" s="96">
        <v>0</v>
      </c>
      <c r="L101" s="96">
        <v>0</v>
      </c>
      <c r="M101" s="96">
        <v>0</v>
      </c>
      <c r="N101" s="96">
        <v>0</v>
      </c>
      <c r="O101" s="97"/>
    </row>
    <row r="102" spans="1:17">
      <c r="A102" s="96">
        <v>92</v>
      </c>
      <c r="B102" s="96">
        <v>33</v>
      </c>
      <c r="C102" s="96" t="s">
        <v>199</v>
      </c>
      <c r="D102" s="96" t="s">
        <v>0</v>
      </c>
      <c r="E102" s="96">
        <v>2</v>
      </c>
      <c r="F102" s="96">
        <v>2</v>
      </c>
      <c r="G102" s="96">
        <v>0</v>
      </c>
      <c r="H102" s="96">
        <v>119.9</v>
      </c>
      <c r="I102" s="96">
        <v>239.8</v>
      </c>
      <c r="J102" s="96">
        <v>239.8</v>
      </c>
      <c r="K102" s="96">
        <v>0</v>
      </c>
      <c r="L102" s="96">
        <v>0</v>
      </c>
      <c r="M102" s="96">
        <v>0</v>
      </c>
      <c r="N102" s="96">
        <v>0</v>
      </c>
      <c r="O102" s="97"/>
    </row>
    <row r="103" spans="1:17">
      <c r="A103" s="96">
        <v>93</v>
      </c>
      <c r="B103" s="96">
        <v>69</v>
      </c>
      <c r="C103" s="96" t="s">
        <v>200</v>
      </c>
      <c r="D103" s="96" t="s">
        <v>0</v>
      </c>
      <c r="E103" s="96">
        <v>1</v>
      </c>
      <c r="F103" s="96">
        <v>1</v>
      </c>
      <c r="G103" s="96">
        <v>0</v>
      </c>
      <c r="H103" s="96">
        <v>1860.12</v>
      </c>
      <c r="I103" s="96">
        <v>1860.12</v>
      </c>
      <c r="J103" s="96">
        <v>1860.12</v>
      </c>
      <c r="K103" s="96">
        <v>0</v>
      </c>
      <c r="L103" s="96">
        <v>0</v>
      </c>
      <c r="M103" s="96">
        <v>0</v>
      </c>
      <c r="N103" s="96">
        <v>0</v>
      </c>
      <c r="O103" s="97"/>
    </row>
    <row r="104" spans="1:17">
      <c r="A104" s="96">
        <v>94</v>
      </c>
      <c r="B104" s="96">
        <v>82</v>
      </c>
      <c r="C104" s="96" t="s">
        <v>201</v>
      </c>
      <c r="D104" s="96" t="s">
        <v>0</v>
      </c>
      <c r="E104" s="96">
        <v>3</v>
      </c>
      <c r="F104" s="96">
        <v>3</v>
      </c>
      <c r="G104" s="96">
        <v>0</v>
      </c>
      <c r="H104" s="96">
        <v>557.84</v>
      </c>
      <c r="I104" s="96">
        <v>1673.52</v>
      </c>
      <c r="J104" s="96">
        <v>1673.52</v>
      </c>
      <c r="K104" s="96">
        <v>0</v>
      </c>
      <c r="L104" s="96">
        <v>0</v>
      </c>
      <c r="M104" s="96">
        <v>0</v>
      </c>
      <c r="N104" s="96">
        <v>0</v>
      </c>
      <c r="O104" s="97"/>
    </row>
    <row r="105" spans="1:17">
      <c r="A105" s="96">
        <v>95</v>
      </c>
      <c r="B105" s="96">
        <v>102</v>
      </c>
      <c r="C105" s="96" t="s">
        <v>202</v>
      </c>
      <c r="D105" s="96" t="s">
        <v>0</v>
      </c>
      <c r="E105" s="96">
        <v>1</v>
      </c>
      <c r="F105" s="96">
        <v>1</v>
      </c>
      <c r="G105" s="96">
        <v>0</v>
      </c>
      <c r="H105" s="96">
        <v>6412.16</v>
      </c>
      <c r="I105" s="96">
        <v>6412.16</v>
      </c>
      <c r="J105" s="96">
        <v>6412.16</v>
      </c>
      <c r="K105" s="96">
        <v>0</v>
      </c>
      <c r="L105" s="96">
        <v>0</v>
      </c>
      <c r="M105" s="96">
        <v>0</v>
      </c>
      <c r="N105" s="96">
        <v>0</v>
      </c>
      <c r="O105" s="97"/>
    </row>
    <row r="106" spans="1:17">
      <c r="A106" s="96">
        <v>96</v>
      </c>
      <c r="B106" s="96">
        <v>149</v>
      </c>
      <c r="C106" s="96" t="s">
        <v>203</v>
      </c>
      <c r="D106" s="96" t="s">
        <v>0</v>
      </c>
      <c r="E106" s="96">
        <v>1</v>
      </c>
      <c r="F106" s="96">
        <v>1</v>
      </c>
      <c r="G106" s="96">
        <v>0</v>
      </c>
      <c r="H106" s="96">
        <v>2249.8000000000002</v>
      </c>
      <c r="I106" s="96">
        <v>2249.8000000000002</v>
      </c>
      <c r="J106" s="96">
        <v>2249.8000000000002</v>
      </c>
      <c r="K106" s="96">
        <v>0</v>
      </c>
      <c r="L106" s="96">
        <v>0</v>
      </c>
      <c r="M106" s="96">
        <v>0</v>
      </c>
      <c r="N106" s="96">
        <v>0</v>
      </c>
      <c r="O106" s="97"/>
    </row>
    <row r="107" spans="1:17">
      <c r="A107" s="96">
        <v>97</v>
      </c>
      <c r="B107" s="96">
        <v>163</v>
      </c>
      <c r="C107" s="96" t="s">
        <v>204</v>
      </c>
      <c r="D107" s="96" t="s">
        <v>0</v>
      </c>
      <c r="E107" s="96">
        <v>1</v>
      </c>
      <c r="F107" s="96">
        <v>1</v>
      </c>
      <c r="G107" s="96">
        <v>0</v>
      </c>
      <c r="H107" s="96">
        <v>1143.71</v>
      </c>
      <c r="I107" s="96">
        <v>1143.71</v>
      </c>
      <c r="J107" s="96">
        <v>1143.71</v>
      </c>
      <c r="K107" s="96">
        <v>0</v>
      </c>
      <c r="L107" s="96">
        <v>0</v>
      </c>
      <c r="M107" s="96">
        <v>0</v>
      </c>
      <c r="N107" s="96">
        <v>0</v>
      </c>
      <c r="O107" s="97"/>
    </row>
    <row r="108" spans="1:17">
      <c r="A108" s="96">
        <v>98</v>
      </c>
      <c r="B108" s="96">
        <v>35</v>
      </c>
      <c r="C108" s="96" t="s">
        <v>205</v>
      </c>
      <c r="D108" s="96" t="s">
        <v>0</v>
      </c>
      <c r="E108" s="96">
        <v>1</v>
      </c>
      <c r="F108" s="96">
        <v>1</v>
      </c>
      <c r="G108" s="96">
        <v>0</v>
      </c>
      <c r="H108" s="96">
        <v>3602.19</v>
      </c>
      <c r="I108" s="96">
        <v>3602.19</v>
      </c>
      <c r="J108" s="96">
        <v>3602.19</v>
      </c>
      <c r="K108" s="96">
        <v>0</v>
      </c>
      <c r="L108" s="96">
        <v>0</v>
      </c>
      <c r="M108" s="96">
        <v>0</v>
      </c>
      <c r="N108" s="96">
        <v>0</v>
      </c>
      <c r="O108" s="97"/>
    </row>
    <row r="109" spans="1:17">
      <c r="A109" s="96"/>
      <c r="B109" s="96"/>
      <c r="C109" s="96" t="s">
        <v>194</v>
      </c>
      <c r="D109" s="96"/>
      <c r="E109" s="96">
        <v>114</v>
      </c>
      <c r="F109" s="96">
        <v>114</v>
      </c>
      <c r="G109" s="96">
        <v>0</v>
      </c>
      <c r="H109" s="96"/>
      <c r="I109" s="96">
        <v>82331.450000000026</v>
      </c>
      <c r="J109" s="96">
        <v>82331.450000000026</v>
      </c>
      <c r="K109" s="96">
        <v>0</v>
      </c>
      <c r="L109" s="96">
        <v>0</v>
      </c>
      <c r="M109" s="96">
        <v>0</v>
      </c>
      <c r="N109" s="96">
        <v>0</v>
      </c>
      <c r="O109" s="97"/>
    </row>
    <row r="110" spans="1:17">
      <c r="A110" s="96"/>
      <c r="B110" s="96" t="s">
        <v>195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7"/>
      <c r="P110" s="94"/>
      <c r="Q110" s="94"/>
    </row>
    <row r="111" spans="1:17">
      <c r="A111" s="96" t="s">
        <v>196</v>
      </c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7"/>
      <c r="P111" s="94"/>
      <c r="Q111" s="94"/>
    </row>
    <row r="112" spans="1:17">
      <c r="A112" s="96" t="s">
        <v>178</v>
      </c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7"/>
      <c r="P112" s="94"/>
      <c r="Q112" s="94"/>
    </row>
    <row r="113" spans="1:17">
      <c r="A113" s="96" t="s">
        <v>179</v>
      </c>
      <c r="B113" s="96"/>
      <c r="C113" s="96"/>
      <c r="D113" s="96"/>
      <c r="E113" s="96"/>
      <c r="F113" s="96"/>
      <c r="G113" s="96"/>
      <c r="H113" s="96"/>
      <c r="I113" s="96" t="s">
        <v>183</v>
      </c>
      <c r="J113" s="96"/>
      <c r="K113" s="96"/>
      <c r="L113" s="96"/>
      <c r="M113" s="96"/>
      <c r="N113" s="96"/>
      <c r="O113" s="97"/>
      <c r="P113" s="94"/>
      <c r="Q113" s="94"/>
    </row>
    <row r="114" spans="1:17">
      <c r="A114" s="96" t="s">
        <v>180</v>
      </c>
      <c r="B114" s="96"/>
      <c r="C114" s="96"/>
      <c r="D114" s="96"/>
      <c r="E114" s="96"/>
      <c r="F114" s="96"/>
      <c r="G114" s="96"/>
      <c r="H114" s="96"/>
      <c r="I114" s="96" t="s">
        <v>186</v>
      </c>
      <c r="J114" s="96"/>
      <c r="K114" s="96"/>
      <c r="L114" s="96"/>
      <c r="M114" s="96"/>
      <c r="N114" s="96"/>
      <c r="O114" s="97"/>
      <c r="P114" s="94"/>
      <c r="Q114" s="94"/>
    </row>
    <row r="115" spans="1:17">
      <c r="A115" s="96"/>
      <c r="B115" s="96"/>
      <c r="C115" s="96" t="s">
        <v>191</v>
      </c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7"/>
      <c r="P115" s="94"/>
      <c r="Q115" s="94"/>
    </row>
    <row r="116" spans="1:17">
      <c r="A116" s="96" t="s">
        <v>181</v>
      </c>
      <c r="B116" s="96"/>
      <c r="C116" s="96" t="s">
        <v>182</v>
      </c>
      <c r="D116" s="96"/>
      <c r="E116" s="96" t="s">
        <v>197</v>
      </c>
      <c r="F116" s="96"/>
      <c r="G116" s="96"/>
      <c r="H116" s="96"/>
      <c r="I116" s="96" t="s">
        <v>184</v>
      </c>
      <c r="J116" s="96"/>
      <c r="K116" s="96"/>
      <c r="L116" s="96"/>
      <c r="M116" s="96"/>
      <c r="N116" s="96"/>
      <c r="O116" s="97"/>
      <c r="P116" s="94"/>
      <c r="Q116" s="94"/>
    </row>
    <row r="117" spans="1:17">
      <c r="A117" s="98"/>
      <c r="B117" s="99"/>
      <c r="C117" s="99"/>
      <c r="D117" s="96"/>
      <c r="E117" s="96"/>
      <c r="F117" s="96"/>
      <c r="G117" s="96"/>
      <c r="H117" s="96"/>
      <c r="I117" s="99"/>
      <c r="J117" s="99"/>
      <c r="K117" s="99"/>
      <c r="L117" s="99"/>
      <c r="M117" s="96"/>
      <c r="N117" s="96"/>
      <c r="O117" s="97"/>
      <c r="P117" s="94"/>
      <c r="Q117" s="94"/>
    </row>
    <row r="118" spans="1:17">
      <c r="A118" s="95"/>
      <c r="B118" s="95"/>
      <c r="C118" s="95"/>
      <c r="D118" s="97"/>
      <c r="E118" s="97"/>
      <c r="F118" s="97"/>
      <c r="G118" s="97"/>
      <c r="H118" s="97"/>
      <c r="I118" s="95"/>
      <c r="J118" s="95"/>
      <c r="K118" s="95"/>
      <c r="L118" s="95"/>
      <c r="M118" s="97"/>
      <c r="N118" s="97"/>
      <c r="O118" s="97"/>
      <c r="P118" s="94"/>
      <c r="Q118" s="94"/>
    </row>
    <row r="119" spans="1:17">
      <c r="A119" s="97"/>
      <c r="B119" s="97"/>
      <c r="C119" s="97"/>
      <c r="D119" s="97"/>
      <c r="E119" s="97"/>
      <c r="F119" s="97"/>
      <c r="G119" s="97"/>
      <c r="H119" s="97"/>
      <c r="I119" s="95"/>
      <c r="J119" s="95"/>
      <c r="K119" s="95"/>
      <c r="L119" s="95"/>
      <c r="M119" s="97"/>
      <c r="N119" s="97"/>
      <c r="O119" s="97"/>
      <c r="P119" s="94"/>
      <c r="Q119" s="94"/>
    </row>
    <row r="120" spans="1:17">
      <c r="A120" s="97"/>
      <c r="B120" s="97"/>
      <c r="C120" s="97"/>
      <c r="D120" s="97"/>
      <c r="E120" s="97"/>
      <c r="F120" s="97"/>
      <c r="G120" s="97"/>
      <c r="H120" s="97"/>
      <c r="I120" s="95"/>
      <c r="J120" s="95"/>
      <c r="K120" s="95"/>
      <c r="L120" s="95"/>
      <c r="M120" s="97"/>
      <c r="N120" s="97"/>
      <c r="O120" s="97"/>
      <c r="P120" s="94"/>
      <c r="Q120" s="94"/>
    </row>
    <row r="121" spans="1:17">
      <c r="A121" s="97"/>
      <c r="B121" s="97"/>
      <c r="C121" s="97"/>
      <c r="D121" s="97"/>
      <c r="E121" s="95"/>
      <c r="F121" s="95"/>
      <c r="G121" s="95"/>
      <c r="H121" s="97"/>
      <c r="I121" s="97"/>
      <c r="J121" s="97"/>
      <c r="K121" s="97"/>
      <c r="L121" s="97"/>
      <c r="M121" s="97"/>
      <c r="N121" s="97"/>
      <c r="O121" s="97"/>
      <c r="P121" s="94"/>
      <c r="Q121" s="94"/>
    </row>
    <row r="122" spans="1:17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4"/>
      <c r="Q122" s="94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7"/>
  <sheetViews>
    <sheetView tabSelected="1" topLeftCell="A106" workbookViewId="0">
      <selection activeCell="J5" sqref="J5"/>
    </sheetView>
  </sheetViews>
  <sheetFormatPr defaultRowHeight="12.75"/>
  <cols>
    <col min="1" max="1" width="3.5703125" customWidth="1"/>
    <col min="2" max="2" width="12.28515625" customWidth="1"/>
    <col min="3" max="3" width="33" customWidth="1"/>
    <col min="4" max="4" width="4.42578125" customWidth="1"/>
    <col min="5" max="5" width="6.7109375" style="1" customWidth="1"/>
    <col min="6" max="6" width="6.140625" style="1" customWidth="1"/>
    <col min="7" max="7" width="7.140625" style="1" customWidth="1"/>
    <col min="8" max="8" width="7.28515625" customWidth="1"/>
    <col min="9" max="9" width="9.140625" style="16" customWidth="1"/>
    <col min="10" max="10" width="10.5703125" style="16" customWidth="1"/>
    <col min="11" max="11" width="7" customWidth="1"/>
    <col min="12" max="12" width="7.140625" customWidth="1"/>
    <col min="13" max="13" width="7.85546875" customWidth="1"/>
    <col min="14" max="14" width="7.7109375" customWidth="1"/>
  </cols>
  <sheetData>
    <row r="1" spans="1:24">
      <c r="A1" s="51"/>
      <c r="B1" s="52"/>
      <c r="C1" s="53" t="s">
        <v>21</v>
      </c>
      <c r="D1" s="53"/>
      <c r="E1" s="45"/>
      <c r="F1" s="45"/>
      <c r="G1" s="45"/>
      <c r="H1" s="53"/>
      <c r="I1" s="54"/>
      <c r="J1" s="55"/>
      <c r="K1" s="52"/>
      <c r="L1" s="52"/>
      <c r="M1" s="52"/>
      <c r="N1" s="5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>
      <c r="A2" s="51"/>
      <c r="B2" s="52"/>
      <c r="C2" s="53" t="s">
        <v>22</v>
      </c>
      <c r="D2" s="53"/>
      <c r="E2" s="45"/>
      <c r="F2" s="45"/>
      <c r="G2" s="45"/>
      <c r="H2" s="53"/>
      <c r="I2" s="54"/>
      <c r="J2" s="55"/>
      <c r="K2" s="52"/>
      <c r="L2" s="52"/>
      <c r="M2" s="52"/>
      <c r="N2" s="5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>
      <c r="A3" s="51"/>
      <c r="B3" s="52"/>
      <c r="C3" s="53" t="s">
        <v>185</v>
      </c>
      <c r="D3" s="53"/>
      <c r="E3" s="45"/>
      <c r="F3" s="45"/>
      <c r="G3" s="45"/>
      <c r="H3" s="53"/>
      <c r="I3" s="54"/>
      <c r="J3" s="55"/>
      <c r="K3" s="52"/>
      <c r="L3" s="52"/>
      <c r="M3" s="52"/>
      <c r="N3" s="5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>
      <c r="A4" s="51"/>
      <c r="B4" s="52"/>
      <c r="C4" s="53"/>
      <c r="D4" s="53"/>
      <c r="E4" s="45"/>
      <c r="F4" s="45"/>
      <c r="G4" s="3"/>
      <c r="H4" s="52"/>
      <c r="I4" s="55"/>
      <c r="J4" s="55"/>
      <c r="K4" s="52"/>
      <c r="L4" s="52"/>
      <c r="M4" s="52"/>
      <c r="N4" s="5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>
      <c r="A5" s="51"/>
      <c r="B5" s="52"/>
      <c r="C5" s="56" t="s">
        <v>207</v>
      </c>
      <c r="D5" s="53"/>
      <c r="E5" s="45"/>
      <c r="F5" s="45"/>
      <c r="G5" s="3"/>
      <c r="H5" s="52"/>
      <c r="I5" s="55"/>
      <c r="J5" s="55"/>
      <c r="K5" s="52"/>
      <c r="L5" s="52"/>
      <c r="M5" s="52"/>
      <c r="N5" s="5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>
      <c r="A6" s="51"/>
      <c r="B6" s="52"/>
      <c r="C6" s="53" t="s">
        <v>188</v>
      </c>
      <c r="D6" s="53"/>
      <c r="E6" s="45"/>
      <c r="F6" s="45"/>
      <c r="G6" s="3"/>
      <c r="H6" s="52"/>
      <c r="I6" s="55"/>
      <c r="J6" s="55"/>
      <c r="K6" s="52"/>
      <c r="L6" s="52"/>
      <c r="M6" s="52"/>
      <c r="N6" s="5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>
      <c r="A7" s="51"/>
      <c r="B7" s="52"/>
      <c r="C7" s="52"/>
      <c r="D7" s="52"/>
      <c r="E7" s="3"/>
      <c r="F7" s="3"/>
      <c r="G7" s="3"/>
      <c r="H7" s="52"/>
      <c r="I7" s="55"/>
      <c r="J7" s="55"/>
      <c r="K7" s="52"/>
      <c r="L7" s="52"/>
      <c r="M7" s="52"/>
      <c r="N7" s="5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>
      <c r="A8" s="57" t="s">
        <v>31</v>
      </c>
      <c r="B8" s="58" t="s">
        <v>23</v>
      </c>
      <c r="C8" s="58" t="s">
        <v>70</v>
      </c>
      <c r="D8" s="58" t="s">
        <v>24</v>
      </c>
      <c r="E8" s="17"/>
      <c r="F8" s="18" t="s">
        <v>71</v>
      </c>
      <c r="G8" s="19"/>
      <c r="H8" s="20" t="s">
        <v>25</v>
      </c>
      <c r="I8" s="59" t="s">
        <v>82</v>
      </c>
      <c r="J8" s="60"/>
      <c r="K8" s="61"/>
      <c r="L8" s="62" t="s">
        <v>87</v>
      </c>
      <c r="M8" s="63"/>
      <c r="N8" s="21"/>
      <c r="O8" s="2"/>
      <c r="P8" s="2"/>
      <c r="Q8" s="4"/>
      <c r="R8" s="2"/>
      <c r="S8" s="2"/>
      <c r="T8" s="2"/>
      <c r="U8" s="2"/>
      <c r="V8" s="2"/>
      <c r="W8" s="2"/>
      <c r="X8" s="2"/>
    </row>
    <row r="9" spans="1:24">
      <c r="A9" s="57" t="s">
        <v>26</v>
      </c>
      <c r="B9" s="64"/>
      <c r="C9" s="64"/>
      <c r="D9" s="58" t="s">
        <v>27</v>
      </c>
      <c r="E9" s="22"/>
      <c r="F9" s="23" t="s">
        <v>211</v>
      </c>
      <c r="G9" s="24"/>
      <c r="H9" s="25" t="s">
        <v>28</v>
      </c>
      <c r="I9" s="65" t="s">
        <v>28</v>
      </c>
      <c r="J9" s="65" t="s">
        <v>80</v>
      </c>
      <c r="K9" s="66" t="s">
        <v>79</v>
      </c>
      <c r="L9" s="66" t="s">
        <v>28</v>
      </c>
      <c r="M9" s="66" t="s">
        <v>80</v>
      </c>
      <c r="N9" s="26" t="s">
        <v>79</v>
      </c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>
      <c r="A10" s="57"/>
      <c r="B10" s="64"/>
      <c r="C10" s="64"/>
      <c r="D10" s="64"/>
      <c r="E10" s="26" t="s">
        <v>72</v>
      </c>
      <c r="F10" s="26" t="s">
        <v>74</v>
      </c>
      <c r="G10" s="26" t="s">
        <v>76</v>
      </c>
      <c r="H10" s="67" t="s">
        <v>29</v>
      </c>
      <c r="I10" s="68" t="s">
        <v>77</v>
      </c>
      <c r="J10" s="68" t="s">
        <v>78</v>
      </c>
      <c r="K10" s="69" t="s">
        <v>77</v>
      </c>
      <c r="L10" s="69" t="s">
        <v>77</v>
      </c>
      <c r="M10" s="69" t="s">
        <v>81</v>
      </c>
      <c r="N10" s="69" t="s">
        <v>77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>
      <c r="A11" s="57"/>
      <c r="B11" s="64"/>
      <c r="C11" s="64"/>
      <c r="D11" s="64"/>
      <c r="E11" s="27" t="s">
        <v>73</v>
      </c>
      <c r="F11" s="27" t="s">
        <v>75</v>
      </c>
      <c r="G11" s="27" t="s">
        <v>86</v>
      </c>
      <c r="H11" s="70" t="s">
        <v>30</v>
      </c>
      <c r="I11" s="71" t="s">
        <v>30</v>
      </c>
      <c r="J11" s="71" t="s">
        <v>30</v>
      </c>
      <c r="K11" s="58" t="s">
        <v>30</v>
      </c>
      <c r="L11" s="58" t="s">
        <v>30</v>
      </c>
      <c r="M11" s="58" t="s">
        <v>30</v>
      </c>
      <c r="N11" s="58" t="s">
        <v>30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>
      <c r="A12" s="6">
        <v>1</v>
      </c>
      <c r="B12" s="13">
        <v>2</v>
      </c>
      <c r="C12" s="13">
        <v>3</v>
      </c>
      <c r="D12" s="13">
        <v>5</v>
      </c>
      <c r="E12" s="13">
        <v>6</v>
      </c>
      <c r="F12" s="13">
        <v>7</v>
      </c>
      <c r="G12" s="13">
        <v>8</v>
      </c>
      <c r="H12" s="13">
        <v>9</v>
      </c>
      <c r="I12" s="9">
        <v>10</v>
      </c>
      <c r="J12" s="9">
        <v>11</v>
      </c>
      <c r="K12" s="13">
        <v>12</v>
      </c>
      <c r="L12" s="13">
        <v>13</v>
      </c>
      <c r="M12" s="13">
        <v>14</v>
      </c>
      <c r="N12" s="13">
        <v>15</v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>
      <c r="A13" s="6">
        <v>1</v>
      </c>
      <c r="B13" s="11" t="s">
        <v>15</v>
      </c>
      <c r="C13" s="11" t="s">
        <v>35</v>
      </c>
      <c r="D13" s="12" t="s">
        <v>0</v>
      </c>
      <c r="E13" s="13">
        <v>1</v>
      </c>
      <c r="F13" s="13">
        <v>1</v>
      </c>
      <c r="G13" s="12">
        <v>0</v>
      </c>
      <c r="H13" s="14">
        <v>767.2</v>
      </c>
      <c r="I13" s="10">
        <f t="shared" ref="I13:I21" si="0">E13*H13</f>
        <v>767.2</v>
      </c>
      <c r="J13" s="10">
        <v>767.2</v>
      </c>
      <c r="K13" s="14">
        <f t="shared" ref="K13:K29" si="1">I13-J13</f>
        <v>0</v>
      </c>
      <c r="L13" s="72">
        <v>0</v>
      </c>
      <c r="M13" s="72">
        <v>0</v>
      </c>
      <c r="N13" s="72">
        <v>0</v>
      </c>
      <c r="O13" s="15"/>
      <c r="P13" s="2"/>
      <c r="Q13" s="2"/>
      <c r="R13" s="2"/>
      <c r="S13" s="2"/>
      <c r="T13" s="2"/>
      <c r="U13" s="2"/>
      <c r="V13" s="2"/>
      <c r="W13" s="2"/>
      <c r="X13" s="2"/>
    </row>
    <row r="14" spans="1:24">
      <c r="A14" s="6">
        <v>2</v>
      </c>
      <c r="B14" s="11" t="s">
        <v>16</v>
      </c>
      <c r="C14" s="11" t="s">
        <v>35</v>
      </c>
      <c r="D14" s="12" t="s">
        <v>0</v>
      </c>
      <c r="E14" s="13">
        <v>1</v>
      </c>
      <c r="F14" s="13">
        <v>1</v>
      </c>
      <c r="G14" s="12">
        <v>0</v>
      </c>
      <c r="H14" s="14">
        <v>863.07</v>
      </c>
      <c r="I14" s="10">
        <f t="shared" si="0"/>
        <v>863.07</v>
      </c>
      <c r="J14" s="10">
        <v>863.07</v>
      </c>
      <c r="K14" s="14">
        <f t="shared" si="1"/>
        <v>0</v>
      </c>
      <c r="L14" s="72">
        <v>0</v>
      </c>
      <c r="M14" s="72">
        <v>0</v>
      </c>
      <c r="N14" s="72">
        <v>0</v>
      </c>
      <c r="O14" s="15"/>
      <c r="P14" s="2"/>
      <c r="Q14" s="2"/>
      <c r="R14" s="2"/>
      <c r="S14" s="2"/>
      <c r="T14" s="2"/>
      <c r="U14" s="2"/>
      <c r="V14" s="2"/>
      <c r="W14" s="2"/>
      <c r="X14" s="2"/>
    </row>
    <row r="15" spans="1:24">
      <c r="A15" s="6">
        <v>3</v>
      </c>
      <c r="B15" s="11" t="s">
        <v>7</v>
      </c>
      <c r="C15" s="11" t="s">
        <v>36</v>
      </c>
      <c r="D15" s="12" t="s">
        <v>0</v>
      </c>
      <c r="E15" s="13">
        <v>1</v>
      </c>
      <c r="F15" s="13">
        <v>1</v>
      </c>
      <c r="G15" s="12">
        <v>0</v>
      </c>
      <c r="H15" s="14">
        <v>66.59</v>
      </c>
      <c r="I15" s="10">
        <f t="shared" si="0"/>
        <v>66.59</v>
      </c>
      <c r="J15" s="10">
        <v>66.59</v>
      </c>
      <c r="K15" s="14">
        <f t="shared" si="1"/>
        <v>0</v>
      </c>
      <c r="L15" s="72">
        <v>0</v>
      </c>
      <c r="M15" s="72">
        <v>0</v>
      </c>
      <c r="N15" s="72">
        <v>0</v>
      </c>
      <c r="O15" s="15"/>
      <c r="P15" s="2"/>
      <c r="Q15" s="2"/>
      <c r="R15" s="2"/>
      <c r="S15" s="2"/>
      <c r="T15" s="2"/>
      <c r="U15" s="2"/>
      <c r="V15" s="2"/>
      <c r="W15" s="2"/>
      <c r="X15" s="2"/>
    </row>
    <row r="16" spans="1:24">
      <c r="A16" s="6">
        <v>4</v>
      </c>
      <c r="B16" s="11" t="s">
        <v>6</v>
      </c>
      <c r="C16" s="11" t="s">
        <v>37</v>
      </c>
      <c r="D16" s="12" t="s">
        <v>0</v>
      </c>
      <c r="E16" s="13">
        <v>1</v>
      </c>
      <c r="F16" s="13">
        <v>1</v>
      </c>
      <c r="G16" s="12">
        <v>0</v>
      </c>
      <c r="H16" s="14">
        <v>29.46</v>
      </c>
      <c r="I16" s="10">
        <f t="shared" si="0"/>
        <v>29.46</v>
      </c>
      <c r="J16" s="10">
        <v>29.46</v>
      </c>
      <c r="K16" s="14">
        <f t="shared" si="1"/>
        <v>0</v>
      </c>
      <c r="L16" s="72">
        <v>0</v>
      </c>
      <c r="M16" s="72">
        <v>0</v>
      </c>
      <c r="N16" s="72">
        <v>0</v>
      </c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>
      <c r="A17" s="6">
        <v>5</v>
      </c>
      <c r="B17" s="11" t="s">
        <v>109</v>
      </c>
      <c r="C17" s="28" t="s">
        <v>83</v>
      </c>
      <c r="D17" s="12" t="s">
        <v>0</v>
      </c>
      <c r="E17" s="13">
        <v>1</v>
      </c>
      <c r="F17" s="13">
        <v>1</v>
      </c>
      <c r="G17" s="12">
        <v>0</v>
      </c>
      <c r="H17" s="14">
        <v>474.72</v>
      </c>
      <c r="I17" s="10">
        <f t="shared" si="0"/>
        <v>474.72</v>
      </c>
      <c r="J17" s="10">
        <v>474.72</v>
      </c>
      <c r="K17" s="14">
        <f t="shared" si="1"/>
        <v>0</v>
      </c>
      <c r="L17" s="72">
        <v>0</v>
      </c>
      <c r="M17" s="72">
        <v>0</v>
      </c>
      <c r="N17" s="72">
        <v>0</v>
      </c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s="6">
        <v>6</v>
      </c>
      <c r="B18" s="11" t="s">
        <v>110</v>
      </c>
      <c r="C18" s="28" t="s">
        <v>84</v>
      </c>
      <c r="D18" s="12" t="s">
        <v>0</v>
      </c>
      <c r="E18" s="13">
        <v>1</v>
      </c>
      <c r="F18" s="13">
        <v>1</v>
      </c>
      <c r="G18" s="12">
        <v>0</v>
      </c>
      <c r="H18" s="14">
        <v>648.66</v>
      </c>
      <c r="I18" s="10">
        <f t="shared" si="0"/>
        <v>648.66</v>
      </c>
      <c r="J18" s="10">
        <v>648.66</v>
      </c>
      <c r="K18" s="14">
        <f t="shared" si="1"/>
        <v>0</v>
      </c>
      <c r="L18" s="72">
        <v>0</v>
      </c>
      <c r="M18" s="72">
        <v>0</v>
      </c>
      <c r="N18" s="72">
        <v>0</v>
      </c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>
      <c r="A19" s="6">
        <v>7</v>
      </c>
      <c r="B19" s="11" t="s">
        <v>111</v>
      </c>
      <c r="C19" s="28" t="s">
        <v>83</v>
      </c>
      <c r="D19" s="12" t="s">
        <v>0</v>
      </c>
      <c r="E19" s="13">
        <v>1</v>
      </c>
      <c r="F19" s="13">
        <v>1</v>
      </c>
      <c r="G19" s="12">
        <v>0</v>
      </c>
      <c r="H19" s="14">
        <v>721.93</v>
      </c>
      <c r="I19" s="10">
        <f t="shared" si="0"/>
        <v>721.93</v>
      </c>
      <c r="J19" s="10">
        <v>721.93</v>
      </c>
      <c r="K19" s="14">
        <f t="shared" si="1"/>
        <v>0</v>
      </c>
      <c r="L19" s="72">
        <v>0</v>
      </c>
      <c r="M19" s="72">
        <v>0</v>
      </c>
      <c r="N19" s="72">
        <v>0</v>
      </c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>
      <c r="A20" s="6">
        <v>8</v>
      </c>
      <c r="B20" s="11" t="s">
        <v>112</v>
      </c>
      <c r="C20" s="28" t="s">
        <v>85</v>
      </c>
      <c r="D20" s="12" t="s">
        <v>0</v>
      </c>
      <c r="E20" s="13">
        <v>1</v>
      </c>
      <c r="F20" s="13">
        <v>1</v>
      </c>
      <c r="G20" s="12">
        <v>0</v>
      </c>
      <c r="H20" s="14">
        <v>518.16999999999996</v>
      </c>
      <c r="I20" s="10">
        <f t="shared" si="0"/>
        <v>518.16999999999996</v>
      </c>
      <c r="J20" s="10">
        <v>518.16999999999996</v>
      </c>
      <c r="K20" s="14">
        <f t="shared" si="1"/>
        <v>0</v>
      </c>
      <c r="L20" s="72">
        <v>0</v>
      </c>
      <c r="M20" s="72">
        <v>0</v>
      </c>
      <c r="N20" s="72">
        <v>0</v>
      </c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>
      <c r="A21" s="6">
        <v>9</v>
      </c>
      <c r="B21" s="11" t="s">
        <v>113</v>
      </c>
      <c r="C21" s="28" t="s">
        <v>19</v>
      </c>
      <c r="D21" s="12" t="s">
        <v>0</v>
      </c>
      <c r="E21" s="13">
        <v>1</v>
      </c>
      <c r="F21" s="13">
        <v>1</v>
      </c>
      <c r="G21" s="12">
        <v>0</v>
      </c>
      <c r="H21" s="14">
        <v>247.34</v>
      </c>
      <c r="I21" s="10">
        <f t="shared" si="0"/>
        <v>247.34</v>
      </c>
      <c r="J21" s="10">
        <v>247.34</v>
      </c>
      <c r="K21" s="14">
        <f t="shared" si="1"/>
        <v>0</v>
      </c>
      <c r="L21" s="72">
        <v>0</v>
      </c>
      <c r="M21" s="72">
        <v>0</v>
      </c>
      <c r="N21" s="72">
        <v>0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A22" s="6">
        <v>10</v>
      </c>
      <c r="B22" s="11">
        <v>17</v>
      </c>
      <c r="C22" s="11" t="s">
        <v>68</v>
      </c>
      <c r="D22" s="12" t="s">
        <v>0</v>
      </c>
      <c r="E22" s="13">
        <v>2</v>
      </c>
      <c r="F22" s="13">
        <v>2</v>
      </c>
      <c r="G22" s="12">
        <v>0</v>
      </c>
      <c r="H22" s="14">
        <v>3146.78</v>
      </c>
      <c r="I22" s="10">
        <f>E22*H22</f>
        <v>6293.56</v>
      </c>
      <c r="J22" s="10">
        <v>6293.56</v>
      </c>
      <c r="K22" s="14">
        <f t="shared" si="1"/>
        <v>0</v>
      </c>
      <c r="L22" s="72">
        <v>0</v>
      </c>
      <c r="M22" s="72">
        <v>0</v>
      </c>
      <c r="N22" s="72">
        <v>0</v>
      </c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>
      <c r="A23" s="6">
        <v>11</v>
      </c>
      <c r="B23" s="11" t="s">
        <v>114</v>
      </c>
      <c r="C23" s="11" t="s">
        <v>38</v>
      </c>
      <c r="D23" s="12" t="s">
        <v>0</v>
      </c>
      <c r="E23" s="13">
        <v>1</v>
      </c>
      <c r="F23" s="13">
        <v>1</v>
      </c>
      <c r="G23" s="12">
        <v>0</v>
      </c>
      <c r="H23" s="14">
        <v>141.69999999999999</v>
      </c>
      <c r="I23" s="10">
        <f t="shared" ref="I23:I29" si="2">E23*H23</f>
        <v>141.69999999999999</v>
      </c>
      <c r="J23" s="10">
        <v>141.69999999999999</v>
      </c>
      <c r="K23" s="14">
        <f t="shared" si="1"/>
        <v>0</v>
      </c>
      <c r="L23" s="72">
        <v>0</v>
      </c>
      <c r="M23" s="72">
        <v>0</v>
      </c>
      <c r="N23" s="72">
        <v>0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>
      <c r="A24" s="6">
        <v>12</v>
      </c>
      <c r="B24" s="11" t="s">
        <v>115</v>
      </c>
      <c r="C24" s="11" t="s">
        <v>5</v>
      </c>
      <c r="D24" s="12" t="s">
        <v>0</v>
      </c>
      <c r="E24" s="13">
        <v>1</v>
      </c>
      <c r="F24" s="13">
        <v>1</v>
      </c>
      <c r="G24" s="12">
        <v>0</v>
      </c>
      <c r="H24" s="14">
        <v>505.81</v>
      </c>
      <c r="I24" s="10">
        <f t="shared" si="2"/>
        <v>505.81</v>
      </c>
      <c r="J24" s="10">
        <v>505.81</v>
      </c>
      <c r="K24" s="14">
        <f t="shared" si="1"/>
        <v>0</v>
      </c>
      <c r="L24" s="72">
        <v>0</v>
      </c>
      <c r="M24" s="72">
        <v>0</v>
      </c>
      <c r="N24" s="72">
        <v>0</v>
      </c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A25" s="6">
        <v>13</v>
      </c>
      <c r="B25" s="11" t="s">
        <v>116</v>
      </c>
      <c r="C25" s="11" t="s">
        <v>39</v>
      </c>
      <c r="D25" s="12" t="s">
        <v>40</v>
      </c>
      <c r="E25" s="13">
        <v>1</v>
      </c>
      <c r="F25" s="13">
        <v>1</v>
      </c>
      <c r="G25" s="12">
        <v>0</v>
      </c>
      <c r="H25" s="14">
        <v>141.69999999999999</v>
      </c>
      <c r="I25" s="10">
        <f t="shared" si="2"/>
        <v>141.69999999999999</v>
      </c>
      <c r="J25" s="10">
        <v>141.69999999999999</v>
      </c>
      <c r="K25" s="14">
        <f t="shared" si="1"/>
        <v>0</v>
      </c>
      <c r="L25" s="72">
        <v>0</v>
      </c>
      <c r="M25" s="72">
        <v>0</v>
      </c>
      <c r="N25" s="72">
        <v>0</v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A26" s="6">
        <v>14</v>
      </c>
      <c r="B26" s="11" t="s">
        <v>117</v>
      </c>
      <c r="C26" s="11" t="s">
        <v>18</v>
      </c>
      <c r="D26" s="12" t="s">
        <v>0</v>
      </c>
      <c r="E26" s="13">
        <v>1</v>
      </c>
      <c r="F26" s="13">
        <v>1</v>
      </c>
      <c r="G26" s="12">
        <v>0</v>
      </c>
      <c r="H26" s="14">
        <v>872.77</v>
      </c>
      <c r="I26" s="10">
        <f t="shared" si="2"/>
        <v>872.77</v>
      </c>
      <c r="J26" s="10">
        <v>872.77</v>
      </c>
      <c r="K26" s="14">
        <f t="shared" si="1"/>
        <v>0</v>
      </c>
      <c r="L26" s="72">
        <v>0</v>
      </c>
      <c r="M26" s="72">
        <v>0</v>
      </c>
      <c r="N26" s="72">
        <v>0</v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>
      <c r="A27" s="6">
        <v>15</v>
      </c>
      <c r="B27" s="11" t="s">
        <v>118</v>
      </c>
      <c r="C27" s="11" t="s">
        <v>19</v>
      </c>
      <c r="D27" s="12" t="s">
        <v>0</v>
      </c>
      <c r="E27" s="13">
        <v>2</v>
      </c>
      <c r="F27" s="13">
        <v>2</v>
      </c>
      <c r="G27" s="12">
        <v>0</v>
      </c>
      <c r="H27" s="14">
        <v>232.55</v>
      </c>
      <c r="I27" s="10">
        <f t="shared" si="2"/>
        <v>465.1</v>
      </c>
      <c r="J27" s="10">
        <v>465.1</v>
      </c>
      <c r="K27" s="14">
        <f t="shared" si="1"/>
        <v>0</v>
      </c>
      <c r="L27" s="72">
        <v>0</v>
      </c>
      <c r="M27" s="72">
        <v>0</v>
      </c>
      <c r="N27" s="72">
        <v>0</v>
      </c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6">
        <v>16</v>
      </c>
      <c r="B28" s="11" t="s">
        <v>119</v>
      </c>
      <c r="C28" s="11" t="s">
        <v>120</v>
      </c>
      <c r="D28" s="12" t="s">
        <v>0</v>
      </c>
      <c r="E28" s="13">
        <v>1</v>
      </c>
      <c r="F28" s="13">
        <v>1</v>
      </c>
      <c r="G28" s="12">
        <v>0</v>
      </c>
      <c r="H28" s="14">
        <v>436.93</v>
      </c>
      <c r="I28" s="10">
        <f t="shared" si="2"/>
        <v>436.93</v>
      </c>
      <c r="J28" s="10">
        <v>436.93</v>
      </c>
      <c r="K28" s="14">
        <f t="shared" si="1"/>
        <v>0</v>
      </c>
      <c r="L28" s="72">
        <v>0</v>
      </c>
      <c r="M28" s="72">
        <v>0</v>
      </c>
      <c r="N28" s="72">
        <v>0</v>
      </c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6">
        <v>17</v>
      </c>
      <c r="B29" s="11" t="s">
        <v>121</v>
      </c>
      <c r="C29" s="11" t="s">
        <v>18</v>
      </c>
      <c r="D29" s="12" t="s">
        <v>0</v>
      </c>
      <c r="E29" s="13">
        <v>1</v>
      </c>
      <c r="F29" s="13">
        <v>1</v>
      </c>
      <c r="G29" s="12">
        <v>0</v>
      </c>
      <c r="H29" s="14">
        <v>607.08000000000004</v>
      </c>
      <c r="I29" s="10">
        <f t="shared" si="2"/>
        <v>607.08000000000004</v>
      </c>
      <c r="J29" s="10">
        <v>607.08000000000004</v>
      </c>
      <c r="K29" s="14">
        <f t="shared" si="1"/>
        <v>0</v>
      </c>
      <c r="L29" s="72">
        <v>0</v>
      </c>
      <c r="M29" s="72">
        <v>0</v>
      </c>
      <c r="N29" s="72">
        <v>0</v>
      </c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6">
        <v>18</v>
      </c>
      <c r="B30" s="11" t="s">
        <v>122</v>
      </c>
      <c r="C30" s="11" t="s">
        <v>20</v>
      </c>
      <c r="D30" s="12" t="s">
        <v>0</v>
      </c>
      <c r="E30" s="13">
        <v>1</v>
      </c>
      <c r="F30" s="13">
        <v>1</v>
      </c>
      <c r="G30" s="12">
        <v>0</v>
      </c>
      <c r="H30" s="14">
        <v>193.68</v>
      </c>
      <c r="I30" s="10">
        <f>E30*H30</f>
        <v>193.68</v>
      </c>
      <c r="J30" s="10">
        <v>193.68</v>
      </c>
      <c r="K30" s="14">
        <f t="shared" ref="K30:K46" si="3">I30-J30</f>
        <v>0</v>
      </c>
      <c r="L30" s="72">
        <v>0</v>
      </c>
      <c r="M30" s="72">
        <v>0</v>
      </c>
      <c r="N30" s="72">
        <v>0</v>
      </c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6">
        <v>19</v>
      </c>
      <c r="B31" s="11" t="s">
        <v>123</v>
      </c>
      <c r="C31" s="11" t="s">
        <v>14</v>
      </c>
      <c r="D31" s="12" t="s">
        <v>0</v>
      </c>
      <c r="E31" s="13">
        <v>1</v>
      </c>
      <c r="F31" s="13">
        <v>1</v>
      </c>
      <c r="G31" s="12">
        <v>0</v>
      </c>
      <c r="H31" s="14">
        <v>332.32</v>
      </c>
      <c r="I31" s="10">
        <f>E31*H31</f>
        <v>332.32</v>
      </c>
      <c r="J31" s="10">
        <v>332.32</v>
      </c>
      <c r="K31" s="14">
        <f t="shared" si="3"/>
        <v>0</v>
      </c>
      <c r="L31" s="72">
        <v>0</v>
      </c>
      <c r="M31" s="72">
        <v>0</v>
      </c>
      <c r="N31" s="72">
        <v>0</v>
      </c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6">
        <v>20</v>
      </c>
      <c r="B32" s="11" t="s">
        <v>124</v>
      </c>
      <c r="C32" s="11" t="s">
        <v>41</v>
      </c>
      <c r="D32" s="12" t="s">
        <v>0</v>
      </c>
      <c r="E32" s="13">
        <v>1</v>
      </c>
      <c r="F32" s="13">
        <v>1</v>
      </c>
      <c r="G32" s="12">
        <v>0</v>
      </c>
      <c r="H32" s="14">
        <v>446.07</v>
      </c>
      <c r="I32" s="10">
        <v>446.07</v>
      </c>
      <c r="J32" s="10">
        <v>446.07</v>
      </c>
      <c r="K32" s="14">
        <f t="shared" si="3"/>
        <v>0</v>
      </c>
      <c r="L32" s="72">
        <v>0</v>
      </c>
      <c r="M32" s="72">
        <v>0</v>
      </c>
      <c r="N32" s="72">
        <v>0</v>
      </c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6">
        <v>21</v>
      </c>
      <c r="B33" s="11" t="s">
        <v>125</v>
      </c>
      <c r="C33" s="11" t="s">
        <v>12</v>
      </c>
      <c r="D33" s="12" t="s">
        <v>0</v>
      </c>
      <c r="E33" s="13">
        <v>1</v>
      </c>
      <c r="F33" s="13">
        <v>1</v>
      </c>
      <c r="G33" s="12">
        <v>0</v>
      </c>
      <c r="H33" s="14">
        <v>714.43</v>
      </c>
      <c r="I33" s="10">
        <f t="shared" ref="I33:I45" si="4">E33*H33</f>
        <v>714.43</v>
      </c>
      <c r="J33" s="10">
        <v>714.43</v>
      </c>
      <c r="K33" s="14">
        <f t="shared" si="3"/>
        <v>0</v>
      </c>
      <c r="L33" s="72">
        <v>0</v>
      </c>
      <c r="M33" s="72">
        <v>0</v>
      </c>
      <c r="N33" s="72">
        <v>0</v>
      </c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6">
        <v>22</v>
      </c>
      <c r="B34" s="11" t="s">
        <v>126</v>
      </c>
      <c r="C34" s="11" t="s">
        <v>42</v>
      </c>
      <c r="D34" s="12" t="s">
        <v>0</v>
      </c>
      <c r="E34" s="13">
        <v>1</v>
      </c>
      <c r="F34" s="13">
        <v>1</v>
      </c>
      <c r="G34" s="12">
        <v>0</v>
      </c>
      <c r="H34" s="14">
        <v>204.34</v>
      </c>
      <c r="I34" s="10">
        <f t="shared" si="4"/>
        <v>204.34</v>
      </c>
      <c r="J34" s="10">
        <v>204.34</v>
      </c>
      <c r="K34" s="14">
        <f t="shared" si="3"/>
        <v>0</v>
      </c>
      <c r="L34" s="72">
        <v>0</v>
      </c>
      <c r="M34" s="72">
        <v>0</v>
      </c>
      <c r="N34" s="72">
        <v>0</v>
      </c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6">
        <v>23</v>
      </c>
      <c r="B35" s="11" t="s">
        <v>127</v>
      </c>
      <c r="C35" s="11" t="s">
        <v>43</v>
      </c>
      <c r="D35" s="12" t="s">
        <v>0</v>
      </c>
      <c r="E35" s="13">
        <v>1</v>
      </c>
      <c r="F35" s="13">
        <v>1</v>
      </c>
      <c r="G35" s="12">
        <v>0</v>
      </c>
      <c r="H35" s="14">
        <v>235.26</v>
      </c>
      <c r="I35" s="10">
        <f t="shared" si="4"/>
        <v>235.26</v>
      </c>
      <c r="J35" s="10">
        <v>235.26</v>
      </c>
      <c r="K35" s="14">
        <f t="shared" si="3"/>
        <v>0</v>
      </c>
      <c r="L35" s="72">
        <v>0</v>
      </c>
      <c r="M35" s="72">
        <v>0</v>
      </c>
      <c r="N35" s="72">
        <v>0</v>
      </c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6">
        <v>24</v>
      </c>
      <c r="B36" s="11" t="s">
        <v>128</v>
      </c>
      <c r="C36" s="11" t="s">
        <v>44</v>
      </c>
      <c r="D36" s="12" t="s">
        <v>0</v>
      </c>
      <c r="E36" s="13">
        <v>1</v>
      </c>
      <c r="F36" s="13">
        <v>1</v>
      </c>
      <c r="G36" s="12">
        <v>0</v>
      </c>
      <c r="H36" s="14">
        <v>1198.9100000000001</v>
      </c>
      <c r="I36" s="10">
        <f t="shared" si="4"/>
        <v>1198.9100000000001</v>
      </c>
      <c r="J36" s="10">
        <v>1198.9100000000001</v>
      </c>
      <c r="K36" s="14">
        <f t="shared" si="3"/>
        <v>0</v>
      </c>
      <c r="L36" s="72">
        <v>0</v>
      </c>
      <c r="M36" s="72">
        <v>0</v>
      </c>
      <c r="N36" s="72">
        <v>0</v>
      </c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6">
        <v>25</v>
      </c>
      <c r="B37" s="11" t="s">
        <v>129</v>
      </c>
      <c r="C37" s="11" t="s">
        <v>45</v>
      </c>
      <c r="D37" s="12" t="s">
        <v>0</v>
      </c>
      <c r="E37" s="13">
        <v>1</v>
      </c>
      <c r="F37" s="13">
        <v>1</v>
      </c>
      <c r="G37" s="12">
        <v>0</v>
      </c>
      <c r="H37" s="14">
        <v>599</v>
      </c>
      <c r="I37" s="10">
        <f t="shared" si="4"/>
        <v>599</v>
      </c>
      <c r="J37" s="10">
        <v>599</v>
      </c>
      <c r="K37" s="14">
        <f t="shared" si="3"/>
        <v>0</v>
      </c>
      <c r="L37" s="72">
        <v>0</v>
      </c>
      <c r="M37" s="72">
        <v>0</v>
      </c>
      <c r="N37" s="72">
        <v>0</v>
      </c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6">
        <v>26</v>
      </c>
      <c r="B38" s="11" t="s">
        <v>130</v>
      </c>
      <c r="C38" s="11" t="s">
        <v>46</v>
      </c>
      <c r="D38" s="12" t="s">
        <v>0</v>
      </c>
      <c r="E38" s="13">
        <v>1</v>
      </c>
      <c r="F38" s="13">
        <v>1</v>
      </c>
      <c r="G38" s="12">
        <v>0</v>
      </c>
      <c r="H38" s="14">
        <v>333.3</v>
      </c>
      <c r="I38" s="10">
        <f t="shared" si="4"/>
        <v>333.3</v>
      </c>
      <c r="J38" s="10">
        <v>333.3</v>
      </c>
      <c r="K38" s="14">
        <f t="shared" si="3"/>
        <v>0</v>
      </c>
      <c r="L38" s="72">
        <v>0</v>
      </c>
      <c r="M38" s="72">
        <v>0</v>
      </c>
      <c r="N38" s="72">
        <v>0</v>
      </c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6">
        <v>27</v>
      </c>
      <c r="B39" s="11" t="s">
        <v>131</v>
      </c>
      <c r="C39" s="11" t="s">
        <v>13</v>
      </c>
      <c r="D39" s="12" t="s">
        <v>0</v>
      </c>
      <c r="E39" s="13">
        <v>1</v>
      </c>
      <c r="F39" s="13">
        <v>1</v>
      </c>
      <c r="G39" s="12">
        <v>0</v>
      </c>
      <c r="H39" s="14">
        <v>841.73</v>
      </c>
      <c r="I39" s="10">
        <f t="shared" si="4"/>
        <v>841.73</v>
      </c>
      <c r="J39" s="10">
        <v>841.73</v>
      </c>
      <c r="K39" s="14">
        <f t="shared" si="3"/>
        <v>0</v>
      </c>
      <c r="L39" s="72">
        <v>0</v>
      </c>
      <c r="M39" s="72">
        <v>0</v>
      </c>
      <c r="N39" s="72">
        <v>0</v>
      </c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6">
        <v>28</v>
      </c>
      <c r="B40" s="11" t="s">
        <v>132</v>
      </c>
      <c r="C40" s="11" t="s">
        <v>47</v>
      </c>
      <c r="D40" s="12" t="s">
        <v>0</v>
      </c>
      <c r="E40" s="13">
        <v>1</v>
      </c>
      <c r="F40" s="13">
        <v>1</v>
      </c>
      <c r="G40" s="12">
        <v>0</v>
      </c>
      <c r="H40" s="14">
        <v>493.2</v>
      </c>
      <c r="I40" s="10">
        <f t="shared" si="4"/>
        <v>493.2</v>
      </c>
      <c r="J40" s="10">
        <v>493.2</v>
      </c>
      <c r="K40" s="14">
        <f t="shared" si="3"/>
        <v>0</v>
      </c>
      <c r="L40" s="72">
        <v>0</v>
      </c>
      <c r="M40" s="72">
        <v>0</v>
      </c>
      <c r="N40" s="72">
        <v>0</v>
      </c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6">
        <v>29</v>
      </c>
      <c r="B41" s="11" t="s">
        <v>133</v>
      </c>
      <c r="C41" s="11" t="s">
        <v>48</v>
      </c>
      <c r="D41" s="12" t="s">
        <v>0</v>
      </c>
      <c r="E41" s="13">
        <v>1</v>
      </c>
      <c r="F41" s="13">
        <v>1</v>
      </c>
      <c r="G41" s="12">
        <v>0</v>
      </c>
      <c r="H41" s="14">
        <v>463.2</v>
      </c>
      <c r="I41" s="10">
        <f t="shared" si="4"/>
        <v>463.2</v>
      </c>
      <c r="J41" s="10">
        <v>463.2</v>
      </c>
      <c r="K41" s="14">
        <f t="shared" si="3"/>
        <v>0</v>
      </c>
      <c r="L41" s="72">
        <v>0</v>
      </c>
      <c r="M41" s="72">
        <v>0</v>
      </c>
      <c r="N41" s="72">
        <v>0</v>
      </c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6">
        <v>30</v>
      </c>
      <c r="B42" s="11" t="s">
        <v>134</v>
      </c>
      <c r="C42" s="11" t="s">
        <v>49</v>
      </c>
      <c r="D42" s="12" t="s">
        <v>0</v>
      </c>
      <c r="E42" s="13">
        <v>1</v>
      </c>
      <c r="F42" s="13">
        <v>1</v>
      </c>
      <c r="G42" s="12">
        <v>0</v>
      </c>
      <c r="H42" s="14">
        <v>833.21</v>
      </c>
      <c r="I42" s="10">
        <f t="shared" si="4"/>
        <v>833.21</v>
      </c>
      <c r="J42" s="10">
        <v>833.21</v>
      </c>
      <c r="K42" s="14">
        <f t="shared" si="3"/>
        <v>0</v>
      </c>
      <c r="L42" s="72">
        <v>0</v>
      </c>
      <c r="M42" s="72">
        <v>0</v>
      </c>
      <c r="N42" s="72">
        <v>0</v>
      </c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6">
        <v>31</v>
      </c>
      <c r="B43" s="11" t="s">
        <v>135</v>
      </c>
      <c r="C43" s="11" t="s">
        <v>50</v>
      </c>
      <c r="D43" s="12" t="s">
        <v>0</v>
      </c>
      <c r="E43" s="13">
        <v>1</v>
      </c>
      <c r="F43" s="13">
        <v>1</v>
      </c>
      <c r="G43" s="12">
        <v>0</v>
      </c>
      <c r="H43" s="14">
        <v>35.42</v>
      </c>
      <c r="I43" s="10">
        <f t="shared" si="4"/>
        <v>35.42</v>
      </c>
      <c r="J43" s="10">
        <v>35.42</v>
      </c>
      <c r="K43" s="14">
        <f t="shared" si="3"/>
        <v>0</v>
      </c>
      <c r="L43" s="72">
        <v>0</v>
      </c>
      <c r="M43" s="72">
        <v>0</v>
      </c>
      <c r="N43" s="72">
        <v>0</v>
      </c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6">
        <v>32</v>
      </c>
      <c r="B44" s="11" t="s">
        <v>136</v>
      </c>
      <c r="C44" s="11" t="s">
        <v>51</v>
      </c>
      <c r="D44" s="12" t="s">
        <v>0</v>
      </c>
      <c r="E44" s="13">
        <v>1</v>
      </c>
      <c r="F44" s="13">
        <v>1</v>
      </c>
      <c r="G44" s="12">
        <v>0</v>
      </c>
      <c r="H44" s="14">
        <v>1524.98</v>
      </c>
      <c r="I44" s="10">
        <f t="shared" si="4"/>
        <v>1524.98</v>
      </c>
      <c r="J44" s="10">
        <v>1524.98</v>
      </c>
      <c r="K44" s="14">
        <f t="shared" si="3"/>
        <v>0</v>
      </c>
      <c r="L44" s="72">
        <v>0</v>
      </c>
      <c r="M44" s="72">
        <v>0</v>
      </c>
      <c r="N44" s="72">
        <v>0</v>
      </c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A45" s="6">
        <v>33</v>
      </c>
      <c r="B45" s="11" t="s">
        <v>137</v>
      </c>
      <c r="C45" s="11" t="s">
        <v>17</v>
      </c>
      <c r="D45" s="12" t="s">
        <v>0</v>
      </c>
      <c r="E45" s="13">
        <v>1</v>
      </c>
      <c r="F45" s="13">
        <v>1</v>
      </c>
      <c r="G45" s="12">
        <v>0</v>
      </c>
      <c r="H45" s="14">
        <v>1471.85</v>
      </c>
      <c r="I45" s="10">
        <f t="shared" si="4"/>
        <v>1471.85</v>
      </c>
      <c r="J45" s="10">
        <v>1471.85</v>
      </c>
      <c r="K45" s="10">
        <f t="shared" si="3"/>
        <v>0</v>
      </c>
      <c r="L45" s="72">
        <v>0</v>
      </c>
      <c r="M45" s="72">
        <v>0</v>
      </c>
      <c r="N45" s="72">
        <v>0</v>
      </c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>
      <c r="A46" s="6">
        <v>34</v>
      </c>
      <c r="B46" s="11" t="s">
        <v>138</v>
      </c>
      <c r="C46" s="11" t="s">
        <v>1</v>
      </c>
      <c r="D46" s="12" t="s">
        <v>0</v>
      </c>
      <c r="E46" s="13">
        <v>1</v>
      </c>
      <c r="F46" s="13">
        <v>1</v>
      </c>
      <c r="G46" s="12">
        <v>0</v>
      </c>
      <c r="H46" s="14">
        <v>35.28</v>
      </c>
      <c r="I46" s="10">
        <v>35.28</v>
      </c>
      <c r="J46" s="10">
        <v>35.28</v>
      </c>
      <c r="K46" s="14">
        <f t="shared" si="3"/>
        <v>0</v>
      </c>
      <c r="L46" s="72">
        <v>0</v>
      </c>
      <c r="M46" s="72">
        <v>0</v>
      </c>
      <c r="N46" s="72">
        <v>0</v>
      </c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A47" s="6">
        <v>35</v>
      </c>
      <c r="B47" s="11" t="s">
        <v>139</v>
      </c>
      <c r="C47" s="11" t="s">
        <v>52</v>
      </c>
      <c r="D47" s="12" t="s">
        <v>0</v>
      </c>
      <c r="E47" s="13">
        <v>2</v>
      </c>
      <c r="F47" s="13">
        <v>2</v>
      </c>
      <c r="G47" s="12">
        <v>0</v>
      </c>
      <c r="H47" s="14">
        <v>35.28</v>
      </c>
      <c r="I47" s="10">
        <f t="shared" ref="I47:I67" si="5">E47*H47</f>
        <v>70.56</v>
      </c>
      <c r="J47" s="10">
        <v>70.56</v>
      </c>
      <c r="K47" s="14">
        <f t="shared" ref="K47:K67" si="6">I47-J47</f>
        <v>0</v>
      </c>
      <c r="L47" s="72">
        <v>0</v>
      </c>
      <c r="M47" s="72">
        <v>0</v>
      </c>
      <c r="N47" s="72">
        <v>0</v>
      </c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6">
        <v>36</v>
      </c>
      <c r="B48" s="11">
        <v>68</v>
      </c>
      <c r="C48" s="11" t="s">
        <v>67</v>
      </c>
      <c r="D48" s="12" t="s">
        <v>0</v>
      </c>
      <c r="E48" s="13">
        <v>1</v>
      </c>
      <c r="F48" s="13">
        <v>1</v>
      </c>
      <c r="G48" s="12">
        <v>0</v>
      </c>
      <c r="H48" s="14">
        <v>3604.1</v>
      </c>
      <c r="I48" s="10">
        <f t="shared" si="5"/>
        <v>3604.1</v>
      </c>
      <c r="J48" s="10">
        <v>3604.1</v>
      </c>
      <c r="K48" s="14">
        <f t="shared" si="6"/>
        <v>0</v>
      </c>
      <c r="L48" s="72">
        <v>0</v>
      </c>
      <c r="M48" s="72">
        <v>0</v>
      </c>
      <c r="N48" s="72">
        <v>0</v>
      </c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>
      <c r="A49" s="6">
        <v>37</v>
      </c>
      <c r="B49" s="11">
        <v>72</v>
      </c>
      <c r="C49" s="11" t="s">
        <v>53</v>
      </c>
      <c r="D49" s="12" t="s">
        <v>0</v>
      </c>
      <c r="E49" s="13">
        <v>1</v>
      </c>
      <c r="F49" s="13">
        <v>1</v>
      </c>
      <c r="G49" s="12">
        <v>0</v>
      </c>
      <c r="H49" s="14">
        <v>426.15</v>
      </c>
      <c r="I49" s="10">
        <f t="shared" si="5"/>
        <v>426.15</v>
      </c>
      <c r="J49" s="10">
        <v>426.15</v>
      </c>
      <c r="K49" s="14">
        <f t="shared" si="6"/>
        <v>0</v>
      </c>
      <c r="L49" s="72">
        <v>0</v>
      </c>
      <c r="M49" s="72">
        <v>0</v>
      </c>
      <c r="N49" s="72">
        <v>0</v>
      </c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>
      <c r="A50" s="6">
        <v>38</v>
      </c>
      <c r="B50" s="11">
        <v>73</v>
      </c>
      <c r="C50" s="11" t="s">
        <v>54</v>
      </c>
      <c r="D50" s="12" t="s">
        <v>0</v>
      </c>
      <c r="E50" s="13">
        <v>1</v>
      </c>
      <c r="F50" s="13">
        <v>1</v>
      </c>
      <c r="G50" s="12">
        <v>0</v>
      </c>
      <c r="H50" s="14">
        <v>199</v>
      </c>
      <c r="I50" s="10">
        <f t="shared" si="5"/>
        <v>199</v>
      </c>
      <c r="J50" s="10">
        <v>199</v>
      </c>
      <c r="K50" s="14">
        <f t="shared" si="6"/>
        <v>0</v>
      </c>
      <c r="L50" s="72">
        <v>0</v>
      </c>
      <c r="M50" s="72">
        <v>0</v>
      </c>
      <c r="N50" s="72">
        <v>0</v>
      </c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>
      <c r="A51" s="6">
        <v>39</v>
      </c>
      <c r="B51" s="11">
        <v>74</v>
      </c>
      <c r="C51" s="11" t="s">
        <v>55</v>
      </c>
      <c r="D51" s="12" t="s">
        <v>0</v>
      </c>
      <c r="E51" s="13">
        <v>1</v>
      </c>
      <c r="F51" s="13">
        <v>1</v>
      </c>
      <c r="G51" s="12">
        <v>0</v>
      </c>
      <c r="H51" s="14">
        <v>278.12</v>
      </c>
      <c r="I51" s="10">
        <f t="shared" si="5"/>
        <v>278.12</v>
      </c>
      <c r="J51" s="10">
        <v>278.12</v>
      </c>
      <c r="K51" s="14">
        <f t="shared" si="6"/>
        <v>0</v>
      </c>
      <c r="L51" s="72">
        <v>0</v>
      </c>
      <c r="M51" s="72">
        <v>0</v>
      </c>
      <c r="N51" s="72">
        <v>0</v>
      </c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6">
        <v>40</v>
      </c>
      <c r="B52" s="11">
        <v>75</v>
      </c>
      <c r="C52" s="11" t="s">
        <v>56</v>
      </c>
      <c r="D52" s="12" t="s">
        <v>40</v>
      </c>
      <c r="E52" s="13">
        <v>1</v>
      </c>
      <c r="F52" s="13">
        <v>1</v>
      </c>
      <c r="G52" s="12">
        <v>0</v>
      </c>
      <c r="H52" s="14">
        <v>299.89999999999998</v>
      </c>
      <c r="I52" s="10">
        <f t="shared" si="5"/>
        <v>299.89999999999998</v>
      </c>
      <c r="J52" s="10">
        <v>299.89999999999998</v>
      </c>
      <c r="K52" s="14">
        <f t="shared" si="6"/>
        <v>0</v>
      </c>
      <c r="L52" s="72">
        <v>0</v>
      </c>
      <c r="M52" s="72">
        <v>0</v>
      </c>
      <c r="N52" s="72">
        <v>0</v>
      </c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>
      <c r="A53" s="6">
        <v>41</v>
      </c>
      <c r="B53" s="11">
        <v>76</v>
      </c>
      <c r="C53" s="11" t="s">
        <v>57</v>
      </c>
      <c r="D53" s="12" t="s">
        <v>0</v>
      </c>
      <c r="E53" s="13">
        <v>1</v>
      </c>
      <c r="F53" s="13">
        <v>1</v>
      </c>
      <c r="G53" s="12">
        <v>0</v>
      </c>
      <c r="H53" s="14">
        <v>162.30000000000001</v>
      </c>
      <c r="I53" s="10">
        <f t="shared" si="5"/>
        <v>162.30000000000001</v>
      </c>
      <c r="J53" s="10">
        <v>162.30000000000001</v>
      </c>
      <c r="K53" s="14">
        <f t="shared" si="6"/>
        <v>0</v>
      </c>
      <c r="L53" s="72">
        <v>0</v>
      </c>
      <c r="M53" s="72">
        <v>0</v>
      </c>
      <c r="N53" s="72">
        <v>0</v>
      </c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>
      <c r="A54" s="6">
        <v>42</v>
      </c>
      <c r="B54" s="11" t="s">
        <v>140</v>
      </c>
      <c r="C54" s="11" t="s">
        <v>58</v>
      </c>
      <c r="D54" s="12" t="s">
        <v>0</v>
      </c>
      <c r="E54" s="13">
        <v>1</v>
      </c>
      <c r="F54" s="13">
        <v>1</v>
      </c>
      <c r="G54" s="12">
        <v>0</v>
      </c>
      <c r="H54" s="14">
        <v>162.96</v>
      </c>
      <c r="I54" s="10">
        <f t="shared" si="5"/>
        <v>162.96</v>
      </c>
      <c r="J54" s="10">
        <v>162.96</v>
      </c>
      <c r="K54" s="14">
        <f t="shared" si="6"/>
        <v>0</v>
      </c>
      <c r="L54" s="72">
        <v>0</v>
      </c>
      <c r="M54" s="72">
        <v>0</v>
      </c>
      <c r="N54" s="72">
        <v>0</v>
      </c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>
      <c r="A55" s="6">
        <v>43</v>
      </c>
      <c r="B55" s="11" t="s">
        <v>141</v>
      </c>
      <c r="C55" s="11" t="s">
        <v>10</v>
      </c>
      <c r="D55" s="12" t="s">
        <v>0</v>
      </c>
      <c r="E55" s="13">
        <v>1</v>
      </c>
      <c r="F55" s="13">
        <v>1</v>
      </c>
      <c r="G55" s="12">
        <v>0</v>
      </c>
      <c r="H55" s="14">
        <v>1628.45</v>
      </c>
      <c r="I55" s="10">
        <f t="shared" si="5"/>
        <v>1628.45</v>
      </c>
      <c r="J55" s="10">
        <v>1628.45</v>
      </c>
      <c r="K55" s="14">
        <f t="shared" si="6"/>
        <v>0</v>
      </c>
      <c r="L55" s="72">
        <v>0</v>
      </c>
      <c r="M55" s="72">
        <v>0</v>
      </c>
      <c r="N55" s="7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>
      <c r="A56" s="6">
        <v>44</v>
      </c>
      <c r="B56" s="11" t="s">
        <v>142</v>
      </c>
      <c r="C56" s="11" t="s">
        <v>59</v>
      </c>
      <c r="D56" s="12" t="s">
        <v>0</v>
      </c>
      <c r="E56" s="13">
        <v>2</v>
      </c>
      <c r="F56" s="13">
        <v>2</v>
      </c>
      <c r="G56" s="12">
        <v>0</v>
      </c>
      <c r="H56" s="14">
        <v>755.4</v>
      </c>
      <c r="I56" s="10">
        <f t="shared" si="5"/>
        <v>1510.8</v>
      </c>
      <c r="J56" s="10">
        <v>1510.8</v>
      </c>
      <c r="K56" s="14">
        <f t="shared" si="6"/>
        <v>0</v>
      </c>
      <c r="L56" s="72">
        <v>0</v>
      </c>
      <c r="M56" s="72">
        <v>0</v>
      </c>
      <c r="N56" s="72">
        <v>0</v>
      </c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>
      <c r="A57" s="6">
        <v>45</v>
      </c>
      <c r="B57" s="11">
        <v>80</v>
      </c>
      <c r="C57" s="11" t="s">
        <v>60</v>
      </c>
      <c r="D57" s="12" t="s">
        <v>0</v>
      </c>
      <c r="E57" s="13">
        <v>1</v>
      </c>
      <c r="F57" s="13">
        <v>1</v>
      </c>
      <c r="G57" s="12">
        <v>0</v>
      </c>
      <c r="H57" s="14">
        <v>117.64</v>
      </c>
      <c r="I57" s="10">
        <f t="shared" si="5"/>
        <v>117.64</v>
      </c>
      <c r="J57" s="10">
        <v>117.64</v>
      </c>
      <c r="K57" s="14">
        <f t="shared" si="6"/>
        <v>0</v>
      </c>
      <c r="L57" s="72">
        <v>0</v>
      </c>
      <c r="M57" s="72">
        <v>0</v>
      </c>
      <c r="N57" s="72">
        <v>0</v>
      </c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>
      <c r="A58" s="6">
        <v>46</v>
      </c>
      <c r="B58" s="11" t="s">
        <v>143</v>
      </c>
      <c r="C58" s="11" t="s">
        <v>61</v>
      </c>
      <c r="D58" s="12" t="s">
        <v>0</v>
      </c>
      <c r="E58" s="13">
        <v>1</v>
      </c>
      <c r="F58" s="13">
        <v>1</v>
      </c>
      <c r="G58" s="12">
        <v>0</v>
      </c>
      <c r="H58" s="14">
        <v>110.6</v>
      </c>
      <c r="I58" s="10">
        <f t="shared" si="5"/>
        <v>110.6</v>
      </c>
      <c r="J58" s="10">
        <v>110.6</v>
      </c>
      <c r="K58" s="14">
        <f t="shared" si="6"/>
        <v>0</v>
      </c>
      <c r="L58" s="72">
        <v>0</v>
      </c>
      <c r="M58" s="72">
        <v>0</v>
      </c>
      <c r="N58" s="72">
        <v>0</v>
      </c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>
      <c r="A59" s="6">
        <v>47</v>
      </c>
      <c r="B59" s="11" t="s">
        <v>144</v>
      </c>
      <c r="C59" s="11" t="s">
        <v>4</v>
      </c>
      <c r="D59" s="12" t="s">
        <v>0</v>
      </c>
      <c r="E59" s="13">
        <v>1</v>
      </c>
      <c r="F59" s="13">
        <v>1</v>
      </c>
      <c r="G59" s="12">
        <v>0</v>
      </c>
      <c r="H59" s="14">
        <v>42.45</v>
      </c>
      <c r="I59" s="10">
        <f t="shared" si="5"/>
        <v>42.45</v>
      </c>
      <c r="J59" s="10">
        <v>42.45</v>
      </c>
      <c r="K59" s="14">
        <f t="shared" si="6"/>
        <v>0</v>
      </c>
      <c r="L59" s="72">
        <v>0</v>
      </c>
      <c r="M59" s="72">
        <v>0</v>
      </c>
      <c r="N59" s="72">
        <v>0</v>
      </c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>
      <c r="A60" s="6">
        <v>48</v>
      </c>
      <c r="B60" s="11" t="s">
        <v>145</v>
      </c>
      <c r="C60" s="11" t="s">
        <v>3</v>
      </c>
      <c r="D60" s="12" t="s">
        <v>0</v>
      </c>
      <c r="E60" s="13">
        <v>1</v>
      </c>
      <c r="F60" s="13">
        <v>1</v>
      </c>
      <c r="G60" s="12">
        <v>0</v>
      </c>
      <c r="H60" s="14">
        <v>334.45</v>
      </c>
      <c r="I60" s="10">
        <f t="shared" si="5"/>
        <v>334.45</v>
      </c>
      <c r="J60" s="10">
        <v>334.45</v>
      </c>
      <c r="K60" s="14">
        <f t="shared" si="6"/>
        <v>0</v>
      </c>
      <c r="L60" s="72">
        <v>0</v>
      </c>
      <c r="M60" s="72">
        <v>0</v>
      </c>
      <c r="N60" s="72">
        <v>0</v>
      </c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>
      <c r="A61" s="6">
        <v>49</v>
      </c>
      <c r="B61" s="11" t="s">
        <v>146</v>
      </c>
      <c r="C61" s="11" t="s">
        <v>2</v>
      </c>
      <c r="D61" s="12" t="s">
        <v>0</v>
      </c>
      <c r="E61" s="13">
        <v>1</v>
      </c>
      <c r="F61" s="13">
        <v>1</v>
      </c>
      <c r="G61" s="12">
        <v>0</v>
      </c>
      <c r="H61" s="14">
        <v>221.8</v>
      </c>
      <c r="I61" s="10">
        <f t="shared" si="5"/>
        <v>221.8</v>
      </c>
      <c r="J61" s="10">
        <v>221.8</v>
      </c>
      <c r="K61" s="14">
        <f t="shared" si="6"/>
        <v>0</v>
      </c>
      <c r="L61" s="72">
        <v>0</v>
      </c>
      <c r="M61" s="72">
        <v>0</v>
      </c>
      <c r="N61" s="72">
        <v>0</v>
      </c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>
      <c r="A62" s="6">
        <v>50</v>
      </c>
      <c r="B62" s="11" t="s">
        <v>147</v>
      </c>
      <c r="C62" s="11" t="s">
        <v>11</v>
      </c>
      <c r="D62" s="12" t="s">
        <v>0</v>
      </c>
      <c r="E62" s="13">
        <v>1</v>
      </c>
      <c r="F62" s="13">
        <v>1</v>
      </c>
      <c r="G62" s="12">
        <v>0</v>
      </c>
      <c r="H62" s="14">
        <v>674.3</v>
      </c>
      <c r="I62" s="10">
        <f t="shared" si="5"/>
        <v>674.3</v>
      </c>
      <c r="J62" s="10">
        <v>674.3</v>
      </c>
      <c r="K62" s="14">
        <f t="shared" si="6"/>
        <v>0</v>
      </c>
      <c r="L62" s="72">
        <v>0</v>
      </c>
      <c r="M62" s="72">
        <v>0</v>
      </c>
      <c r="N62" s="72">
        <v>0</v>
      </c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>
      <c r="A63" s="6">
        <v>51</v>
      </c>
      <c r="B63" s="11" t="s">
        <v>148</v>
      </c>
      <c r="C63" s="28" t="s">
        <v>19</v>
      </c>
      <c r="D63" s="29" t="s">
        <v>0</v>
      </c>
      <c r="E63" s="30">
        <v>1</v>
      </c>
      <c r="F63" s="30">
        <v>1</v>
      </c>
      <c r="G63" s="29">
        <v>0</v>
      </c>
      <c r="H63" s="31">
        <v>602.09</v>
      </c>
      <c r="I63" s="32">
        <f t="shared" si="5"/>
        <v>602.09</v>
      </c>
      <c r="J63" s="32">
        <v>602.09</v>
      </c>
      <c r="K63" s="31">
        <f t="shared" si="6"/>
        <v>0</v>
      </c>
      <c r="L63" s="72">
        <v>0</v>
      </c>
      <c r="M63" s="72">
        <v>0</v>
      </c>
      <c r="N63" s="72">
        <v>0</v>
      </c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>
      <c r="A64" s="6">
        <v>52</v>
      </c>
      <c r="B64" s="11" t="s">
        <v>149</v>
      </c>
      <c r="C64" s="11" t="s">
        <v>63</v>
      </c>
      <c r="D64" s="12" t="s">
        <v>0</v>
      </c>
      <c r="E64" s="13">
        <v>1</v>
      </c>
      <c r="F64" s="13">
        <v>1</v>
      </c>
      <c r="G64" s="12">
        <v>0</v>
      </c>
      <c r="H64" s="14">
        <v>1275.33</v>
      </c>
      <c r="I64" s="10">
        <f t="shared" si="5"/>
        <v>1275.33</v>
      </c>
      <c r="J64" s="10">
        <v>1275.33</v>
      </c>
      <c r="K64" s="14">
        <f t="shared" si="6"/>
        <v>0</v>
      </c>
      <c r="L64" s="72">
        <v>0</v>
      </c>
      <c r="M64" s="72">
        <v>0</v>
      </c>
      <c r="N64" s="72">
        <v>0</v>
      </c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>
      <c r="A65" s="6">
        <v>53</v>
      </c>
      <c r="B65" s="11" t="s">
        <v>150</v>
      </c>
      <c r="C65" s="11" t="s">
        <v>9</v>
      </c>
      <c r="D65" s="12" t="s">
        <v>0</v>
      </c>
      <c r="E65" s="12">
        <v>2</v>
      </c>
      <c r="F65" s="13">
        <v>2</v>
      </c>
      <c r="G65" s="12">
        <v>0</v>
      </c>
      <c r="H65" s="14">
        <v>186.98</v>
      </c>
      <c r="I65" s="10">
        <f t="shared" si="5"/>
        <v>373.96</v>
      </c>
      <c r="J65" s="10">
        <v>373.96</v>
      </c>
      <c r="K65" s="14">
        <f t="shared" si="6"/>
        <v>0</v>
      </c>
      <c r="L65" s="72">
        <v>0</v>
      </c>
      <c r="M65" s="72">
        <v>0</v>
      </c>
      <c r="N65" s="72">
        <v>0</v>
      </c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>
      <c r="A66" s="6">
        <v>54</v>
      </c>
      <c r="B66" s="11" t="s">
        <v>151</v>
      </c>
      <c r="C66" s="11" t="s">
        <v>8</v>
      </c>
      <c r="D66" s="12" t="s">
        <v>0</v>
      </c>
      <c r="E66" s="13">
        <v>1</v>
      </c>
      <c r="F66" s="13">
        <v>1</v>
      </c>
      <c r="G66" s="12">
        <v>0</v>
      </c>
      <c r="H66" s="14">
        <v>99.56</v>
      </c>
      <c r="I66" s="10">
        <f t="shared" si="5"/>
        <v>99.56</v>
      </c>
      <c r="J66" s="10">
        <v>99.56</v>
      </c>
      <c r="K66" s="14">
        <f t="shared" si="6"/>
        <v>0</v>
      </c>
      <c r="L66" s="72">
        <v>0</v>
      </c>
      <c r="M66" s="72">
        <v>0</v>
      </c>
      <c r="N66" s="72">
        <v>0</v>
      </c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>
      <c r="A67" s="6">
        <v>55</v>
      </c>
      <c r="B67" s="11">
        <v>96</v>
      </c>
      <c r="C67" s="11" t="s">
        <v>69</v>
      </c>
      <c r="D67" s="12" t="s">
        <v>0</v>
      </c>
      <c r="E67" s="13">
        <v>3</v>
      </c>
      <c r="F67" s="13">
        <v>3</v>
      </c>
      <c r="G67" s="12">
        <v>0</v>
      </c>
      <c r="H67" s="14">
        <v>409.02</v>
      </c>
      <c r="I67" s="10">
        <f t="shared" si="5"/>
        <v>1227.06</v>
      </c>
      <c r="J67" s="10">
        <v>1227.06</v>
      </c>
      <c r="K67" s="14">
        <f t="shared" si="6"/>
        <v>0</v>
      </c>
      <c r="L67" s="72">
        <v>0</v>
      </c>
      <c r="M67" s="72">
        <v>0</v>
      </c>
      <c r="N67" s="72">
        <v>0</v>
      </c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>
      <c r="A68" s="6">
        <v>56</v>
      </c>
      <c r="B68" s="71" t="s">
        <v>152</v>
      </c>
      <c r="C68" s="71" t="s">
        <v>88</v>
      </c>
      <c r="D68" s="71" t="s">
        <v>0</v>
      </c>
      <c r="E68" s="9">
        <v>1</v>
      </c>
      <c r="F68" s="9">
        <v>1</v>
      </c>
      <c r="G68" s="8">
        <v>0</v>
      </c>
      <c r="H68" s="10">
        <v>994.48</v>
      </c>
      <c r="I68" s="10">
        <v>994.48</v>
      </c>
      <c r="J68" s="10">
        <v>994.48</v>
      </c>
      <c r="K68" s="10">
        <f t="shared" ref="K68:K92" si="7">I68-J68</f>
        <v>0</v>
      </c>
      <c r="L68" s="72">
        <v>0</v>
      </c>
      <c r="M68" s="72">
        <v>0</v>
      </c>
      <c r="N68" s="72">
        <v>0</v>
      </c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>
      <c r="A69" s="6">
        <v>57</v>
      </c>
      <c r="B69" s="71" t="s">
        <v>153</v>
      </c>
      <c r="C69" s="71" t="s">
        <v>89</v>
      </c>
      <c r="D69" s="71" t="s">
        <v>0</v>
      </c>
      <c r="E69" s="9">
        <v>1</v>
      </c>
      <c r="F69" s="9">
        <v>1</v>
      </c>
      <c r="G69" s="8">
        <v>0</v>
      </c>
      <c r="H69" s="10">
        <v>2873.89</v>
      </c>
      <c r="I69" s="10">
        <v>2873.99</v>
      </c>
      <c r="J69" s="10">
        <v>2873.99</v>
      </c>
      <c r="K69" s="10">
        <f t="shared" si="7"/>
        <v>0</v>
      </c>
      <c r="L69" s="72">
        <v>0</v>
      </c>
      <c r="M69" s="72">
        <v>0</v>
      </c>
      <c r="N69" s="72">
        <v>0</v>
      </c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>
      <c r="A70" s="6">
        <v>58</v>
      </c>
      <c r="B70" s="71" t="s">
        <v>154</v>
      </c>
      <c r="C70" s="71" t="s">
        <v>90</v>
      </c>
      <c r="D70" s="71" t="s">
        <v>0</v>
      </c>
      <c r="E70" s="9">
        <v>1</v>
      </c>
      <c r="F70" s="9">
        <v>1</v>
      </c>
      <c r="G70" s="8">
        <v>0</v>
      </c>
      <c r="H70" s="10">
        <v>380.82</v>
      </c>
      <c r="I70" s="10">
        <v>380.82</v>
      </c>
      <c r="J70" s="10">
        <v>380.82</v>
      </c>
      <c r="K70" s="10">
        <f t="shared" si="7"/>
        <v>0</v>
      </c>
      <c r="L70" s="72">
        <v>0</v>
      </c>
      <c r="M70" s="72">
        <v>0</v>
      </c>
      <c r="N70" s="72">
        <v>0</v>
      </c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>
      <c r="A71" s="6">
        <v>59</v>
      </c>
      <c r="B71" s="71" t="s">
        <v>155</v>
      </c>
      <c r="C71" s="71" t="s">
        <v>91</v>
      </c>
      <c r="D71" s="71" t="s">
        <v>0</v>
      </c>
      <c r="E71" s="9">
        <v>1</v>
      </c>
      <c r="F71" s="9">
        <v>1</v>
      </c>
      <c r="G71" s="8">
        <v>0</v>
      </c>
      <c r="H71" s="10">
        <v>243.8</v>
      </c>
      <c r="I71" s="10">
        <v>243.8</v>
      </c>
      <c r="J71" s="10">
        <v>243.8</v>
      </c>
      <c r="K71" s="10">
        <f t="shared" si="7"/>
        <v>0</v>
      </c>
      <c r="L71" s="72">
        <v>0</v>
      </c>
      <c r="M71" s="72">
        <v>0</v>
      </c>
      <c r="N71" s="72">
        <v>0</v>
      </c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>
      <c r="A72" s="6">
        <v>60</v>
      </c>
      <c r="B72" s="71" t="s">
        <v>156</v>
      </c>
      <c r="C72" s="71" t="s">
        <v>92</v>
      </c>
      <c r="D72" s="71" t="s">
        <v>0</v>
      </c>
      <c r="E72" s="9">
        <v>1</v>
      </c>
      <c r="F72" s="9">
        <v>1</v>
      </c>
      <c r="G72" s="8">
        <v>0</v>
      </c>
      <c r="H72" s="10">
        <v>1261.3499999999999</v>
      </c>
      <c r="I72" s="10">
        <v>1261.3499999999999</v>
      </c>
      <c r="J72" s="10">
        <v>1261.3499999999999</v>
      </c>
      <c r="K72" s="10">
        <f t="shared" si="7"/>
        <v>0</v>
      </c>
      <c r="L72" s="72">
        <v>0</v>
      </c>
      <c r="M72" s="72">
        <v>0</v>
      </c>
      <c r="N72" s="72">
        <v>0</v>
      </c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>
      <c r="A73" s="6">
        <v>61</v>
      </c>
      <c r="B73" s="71" t="s">
        <v>157</v>
      </c>
      <c r="C73" s="71" t="s">
        <v>93</v>
      </c>
      <c r="D73" s="71" t="s">
        <v>0</v>
      </c>
      <c r="E73" s="9">
        <v>1</v>
      </c>
      <c r="F73" s="9">
        <v>1</v>
      </c>
      <c r="G73" s="8">
        <v>0</v>
      </c>
      <c r="H73" s="10">
        <v>679.08</v>
      </c>
      <c r="I73" s="10">
        <v>679.08</v>
      </c>
      <c r="J73" s="10">
        <v>679.08</v>
      </c>
      <c r="K73" s="10">
        <f t="shared" si="7"/>
        <v>0</v>
      </c>
      <c r="L73" s="72">
        <v>0</v>
      </c>
      <c r="M73" s="72">
        <v>0</v>
      </c>
      <c r="N73" s="72">
        <v>0</v>
      </c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>
      <c r="A74" s="6">
        <v>62</v>
      </c>
      <c r="B74" s="71" t="s">
        <v>158</v>
      </c>
      <c r="C74" s="71" t="s">
        <v>94</v>
      </c>
      <c r="D74" s="71" t="s">
        <v>0</v>
      </c>
      <c r="E74" s="9">
        <v>1</v>
      </c>
      <c r="F74" s="9">
        <v>1</v>
      </c>
      <c r="G74" s="8">
        <v>0</v>
      </c>
      <c r="H74" s="10">
        <v>267.83999999999997</v>
      </c>
      <c r="I74" s="10">
        <v>267.83999999999997</v>
      </c>
      <c r="J74" s="10">
        <v>267.83999999999997</v>
      </c>
      <c r="K74" s="10">
        <f t="shared" si="7"/>
        <v>0</v>
      </c>
      <c r="L74" s="72">
        <v>0</v>
      </c>
      <c r="M74" s="72">
        <v>0</v>
      </c>
      <c r="N74" s="72">
        <v>0</v>
      </c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>
      <c r="A75" s="6">
        <v>63</v>
      </c>
      <c r="B75" s="71" t="s">
        <v>159</v>
      </c>
      <c r="C75" s="71" t="s">
        <v>95</v>
      </c>
      <c r="D75" s="71" t="s">
        <v>0</v>
      </c>
      <c r="E75" s="9">
        <v>1</v>
      </c>
      <c r="F75" s="9">
        <v>1</v>
      </c>
      <c r="G75" s="8">
        <v>0</v>
      </c>
      <c r="H75" s="10">
        <v>976.36</v>
      </c>
      <c r="I75" s="10">
        <v>976.36</v>
      </c>
      <c r="J75" s="10">
        <v>976.36</v>
      </c>
      <c r="K75" s="10">
        <f t="shared" si="7"/>
        <v>0</v>
      </c>
      <c r="L75" s="72">
        <v>0</v>
      </c>
      <c r="M75" s="72">
        <v>0</v>
      </c>
      <c r="N75" s="72">
        <v>0</v>
      </c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>
      <c r="A76" s="6">
        <v>64</v>
      </c>
      <c r="B76" s="71" t="s">
        <v>160</v>
      </c>
      <c r="C76" s="71" t="s">
        <v>96</v>
      </c>
      <c r="D76" s="71" t="s">
        <v>0</v>
      </c>
      <c r="E76" s="9">
        <v>1</v>
      </c>
      <c r="F76" s="9">
        <v>1</v>
      </c>
      <c r="G76" s="8">
        <v>0</v>
      </c>
      <c r="H76" s="10">
        <v>225.1</v>
      </c>
      <c r="I76" s="10">
        <v>225.1</v>
      </c>
      <c r="J76" s="10">
        <v>225.1</v>
      </c>
      <c r="K76" s="10">
        <f t="shared" si="7"/>
        <v>0</v>
      </c>
      <c r="L76" s="72">
        <v>0</v>
      </c>
      <c r="M76" s="72">
        <v>0</v>
      </c>
      <c r="N76" s="72">
        <v>0</v>
      </c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>
      <c r="A77" s="6">
        <v>65</v>
      </c>
      <c r="B77" s="71" t="s">
        <v>161</v>
      </c>
      <c r="C77" s="71" t="s">
        <v>96</v>
      </c>
      <c r="D77" s="71" t="s">
        <v>0</v>
      </c>
      <c r="E77" s="9">
        <v>1</v>
      </c>
      <c r="F77" s="9">
        <v>1</v>
      </c>
      <c r="G77" s="8">
        <v>0</v>
      </c>
      <c r="H77" s="10">
        <v>232.41</v>
      </c>
      <c r="I77" s="10">
        <v>232.41</v>
      </c>
      <c r="J77" s="10">
        <v>232.41</v>
      </c>
      <c r="K77" s="10">
        <f t="shared" si="7"/>
        <v>0</v>
      </c>
      <c r="L77" s="72">
        <v>0</v>
      </c>
      <c r="M77" s="72">
        <v>0</v>
      </c>
      <c r="N77" s="72">
        <v>0</v>
      </c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>
      <c r="A78" s="6">
        <v>66</v>
      </c>
      <c r="B78" s="71" t="s">
        <v>162</v>
      </c>
      <c r="C78" s="71" t="s">
        <v>97</v>
      </c>
      <c r="D78" s="71" t="s">
        <v>0</v>
      </c>
      <c r="E78" s="9">
        <v>1</v>
      </c>
      <c r="F78" s="9">
        <v>1</v>
      </c>
      <c r="G78" s="8">
        <v>0</v>
      </c>
      <c r="H78" s="10">
        <v>389.25</v>
      </c>
      <c r="I78" s="10">
        <v>389.25</v>
      </c>
      <c r="J78" s="10">
        <v>389.25</v>
      </c>
      <c r="K78" s="10">
        <f t="shared" si="7"/>
        <v>0</v>
      </c>
      <c r="L78" s="72">
        <v>0</v>
      </c>
      <c r="M78" s="72">
        <v>0</v>
      </c>
      <c r="N78" s="72">
        <v>0</v>
      </c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>
      <c r="A79" s="6">
        <v>67</v>
      </c>
      <c r="B79" s="71" t="s">
        <v>163</v>
      </c>
      <c r="C79" s="71" t="s">
        <v>98</v>
      </c>
      <c r="D79" s="71" t="s">
        <v>0</v>
      </c>
      <c r="E79" s="9">
        <v>1</v>
      </c>
      <c r="F79" s="9">
        <v>1</v>
      </c>
      <c r="G79" s="8">
        <v>0</v>
      </c>
      <c r="H79" s="10">
        <v>702.62</v>
      </c>
      <c r="I79" s="10">
        <v>702.62</v>
      </c>
      <c r="J79" s="10">
        <v>702.62</v>
      </c>
      <c r="K79" s="10">
        <f t="shared" si="7"/>
        <v>0</v>
      </c>
      <c r="L79" s="72">
        <v>0</v>
      </c>
      <c r="M79" s="72">
        <v>0</v>
      </c>
      <c r="N79" s="72">
        <v>0</v>
      </c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>
      <c r="A80" s="6">
        <v>68</v>
      </c>
      <c r="B80" s="71" t="s">
        <v>164</v>
      </c>
      <c r="C80" s="71" t="s">
        <v>98</v>
      </c>
      <c r="D80" s="71" t="s">
        <v>0</v>
      </c>
      <c r="E80" s="9">
        <v>1</v>
      </c>
      <c r="F80" s="9">
        <v>1</v>
      </c>
      <c r="G80" s="8">
        <v>0</v>
      </c>
      <c r="H80" s="10">
        <v>347.97</v>
      </c>
      <c r="I80" s="10">
        <v>347.97</v>
      </c>
      <c r="J80" s="10">
        <v>347.97</v>
      </c>
      <c r="K80" s="10">
        <f t="shared" si="7"/>
        <v>0</v>
      </c>
      <c r="L80" s="72">
        <v>0</v>
      </c>
      <c r="M80" s="72">
        <v>0</v>
      </c>
      <c r="N80" s="72">
        <v>0</v>
      </c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>
      <c r="A81" s="6">
        <v>69</v>
      </c>
      <c r="B81" s="71" t="s">
        <v>165</v>
      </c>
      <c r="C81" s="71" t="s">
        <v>99</v>
      </c>
      <c r="D81" s="71" t="s">
        <v>0</v>
      </c>
      <c r="E81" s="9">
        <v>1</v>
      </c>
      <c r="F81" s="9">
        <v>1</v>
      </c>
      <c r="G81" s="8">
        <v>0</v>
      </c>
      <c r="H81" s="10">
        <v>1031.4000000000001</v>
      </c>
      <c r="I81" s="10">
        <v>1031.4000000000001</v>
      </c>
      <c r="J81" s="10">
        <v>1031.4000000000001</v>
      </c>
      <c r="K81" s="10">
        <f t="shared" si="7"/>
        <v>0</v>
      </c>
      <c r="L81" s="72">
        <v>0</v>
      </c>
      <c r="M81" s="72">
        <v>0</v>
      </c>
      <c r="N81" s="72">
        <v>0</v>
      </c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>
      <c r="A82" s="6">
        <v>70</v>
      </c>
      <c r="B82" s="71" t="s">
        <v>166</v>
      </c>
      <c r="C82" s="71" t="s">
        <v>108</v>
      </c>
      <c r="D82" s="71" t="s">
        <v>0</v>
      </c>
      <c r="E82" s="9">
        <v>1</v>
      </c>
      <c r="F82" s="9">
        <v>1</v>
      </c>
      <c r="G82" s="8">
        <v>0</v>
      </c>
      <c r="H82" s="10">
        <v>445.84</v>
      </c>
      <c r="I82" s="10">
        <v>445.84</v>
      </c>
      <c r="J82" s="10">
        <v>445.84</v>
      </c>
      <c r="K82" s="10">
        <f t="shared" si="7"/>
        <v>0</v>
      </c>
      <c r="L82" s="72">
        <v>0</v>
      </c>
      <c r="M82" s="72">
        <v>0</v>
      </c>
      <c r="N82" s="72">
        <v>0</v>
      </c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>
      <c r="A83" s="6">
        <v>71</v>
      </c>
      <c r="B83" s="73" t="s">
        <v>168</v>
      </c>
      <c r="C83" s="71" t="s">
        <v>167</v>
      </c>
      <c r="D83" s="71" t="s">
        <v>0</v>
      </c>
      <c r="E83" s="9">
        <v>1</v>
      </c>
      <c r="F83" s="9">
        <v>1</v>
      </c>
      <c r="G83" s="8">
        <v>0</v>
      </c>
      <c r="H83" s="10">
        <v>308.43</v>
      </c>
      <c r="I83" s="10">
        <v>308.43</v>
      </c>
      <c r="J83" s="10">
        <v>308.43</v>
      </c>
      <c r="K83" s="10">
        <f t="shared" si="7"/>
        <v>0</v>
      </c>
      <c r="L83" s="72">
        <v>0</v>
      </c>
      <c r="M83" s="72">
        <v>0</v>
      </c>
      <c r="N83" s="72">
        <v>0</v>
      </c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>
      <c r="A84" s="6">
        <v>72</v>
      </c>
      <c r="B84" s="71" t="s">
        <v>169</v>
      </c>
      <c r="C84" s="71" t="s">
        <v>100</v>
      </c>
      <c r="D84" s="71" t="s">
        <v>0</v>
      </c>
      <c r="E84" s="9">
        <v>1</v>
      </c>
      <c r="F84" s="9">
        <v>1</v>
      </c>
      <c r="G84" s="8">
        <v>0</v>
      </c>
      <c r="H84" s="10">
        <v>183.69</v>
      </c>
      <c r="I84" s="10">
        <v>183.69</v>
      </c>
      <c r="J84" s="10">
        <v>183.69</v>
      </c>
      <c r="K84" s="10">
        <f t="shared" si="7"/>
        <v>0</v>
      </c>
      <c r="L84" s="72">
        <v>0</v>
      </c>
      <c r="M84" s="72">
        <v>0</v>
      </c>
      <c r="N84" s="72">
        <v>0</v>
      </c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>
      <c r="A85" s="6">
        <v>73</v>
      </c>
      <c r="B85" s="71" t="s">
        <v>170</v>
      </c>
      <c r="C85" s="71" t="s">
        <v>101</v>
      </c>
      <c r="D85" s="71" t="s">
        <v>0</v>
      </c>
      <c r="E85" s="9">
        <v>1</v>
      </c>
      <c r="F85" s="9">
        <v>1</v>
      </c>
      <c r="G85" s="8">
        <v>0</v>
      </c>
      <c r="H85" s="10">
        <v>119.58</v>
      </c>
      <c r="I85" s="10">
        <v>119.58</v>
      </c>
      <c r="J85" s="10">
        <v>119.58</v>
      </c>
      <c r="K85" s="10">
        <f t="shared" si="7"/>
        <v>0</v>
      </c>
      <c r="L85" s="72">
        <v>0</v>
      </c>
      <c r="M85" s="72">
        <v>0</v>
      </c>
      <c r="N85" s="72">
        <v>0</v>
      </c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>
      <c r="A86" s="6">
        <v>74</v>
      </c>
      <c r="B86" s="71" t="s">
        <v>171</v>
      </c>
      <c r="C86" s="71" t="s">
        <v>102</v>
      </c>
      <c r="D86" s="71" t="s">
        <v>0</v>
      </c>
      <c r="E86" s="9">
        <v>1</v>
      </c>
      <c r="F86" s="9">
        <v>1</v>
      </c>
      <c r="G86" s="8">
        <v>0</v>
      </c>
      <c r="H86" s="10">
        <v>207.1</v>
      </c>
      <c r="I86" s="10">
        <v>207.1</v>
      </c>
      <c r="J86" s="10">
        <v>207.1</v>
      </c>
      <c r="K86" s="10">
        <f t="shared" si="7"/>
        <v>0</v>
      </c>
      <c r="L86" s="72">
        <v>0</v>
      </c>
      <c r="M86" s="72">
        <v>0</v>
      </c>
      <c r="N86" s="72">
        <v>0</v>
      </c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>
      <c r="A87" s="6">
        <v>75</v>
      </c>
      <c r="B87" s="71" t="s">
        <v>172</v>
      </c>
      <c r="C87" s="71" t="s">
        <v>103</v>
      </c>
      <c r="D87" s="71" t="s">
        <v>0</v>
      </c>
      <c r="E87" s="9">
        <v>1</v>
      </c>
      <c r="F87" s="9">
        <v>1</v>
      </c>
      <c r="G87" s="8">
        <v>0</v>
      </c>
      <c r="H87" s="10">
        <v>572.78</v>
      </c>
      <c r="I87" s="10">
        <v>572.78</v>
      </c>
      <c r="J87" s="10">
        <v>572.78</v>
      </c>
      <c r="K87" s="10">
        <f t="shared" si="7"/>
        <v>0</v>
      </c>
      <c r="L87" s="72">
        <v>0</v>
      </c>
      <c r="M87" s="72">
        <v>0</v>
      </c>
      <c r="N87" s="72">
        <v>0</v>
      </c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>
      <c r="A88" s="6">
        <v>76</v>
      </c>
      <c r="B88" s="71" t="s">
        <v>173</v>
      </c>
      <c r="C88" s="71" t="s">
        <v>104</v>
      </c>
      <c r="D88" s="71" t="s">
        <v>0</v>
      </c>
      <c r="E88" s="9">
        <v>1</v>
      </c>
      <c r="F88" s="9">
        <v>1</v>
      </c>
      <c r="G88" s="8">
        <v>0</v>
      </c>
      <c r="H88" s="10">
        <v>1058.92</v>
      </c>
      <c r="I88" s="10">
        <v>1058.92</v>
      </c>
      <c r="J88" s="10">
        <v>1058.92</v>
      </c>
      <c r="K88" s="10">
        <f t="shared" si="7"/>
        <v>0</v>
      </c>
      <c r="L88" s="72">
        <v>0</v>
      </c>
      <c r="M88" s="72">
        <v>0</v>
      </c>
      <c r="N88" s="72">
        <v>0</v>
      </c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>
      <c r="A89" s="6">
        <v>77</v>
      </c>
      <c r="B89" s="71" t="s">
        <v>174</v>
      </c>
      <c r="C89" s="71" t="s">
        <v>105</v>
      </c>
      <c r="D89" s="71" t="s">
        <v>0</v>
      </c>
      <c r="E89" s="9">
        <v>1</v>
      </c>
      <c r="F89" s="9">
        <v>1</v>
      </c>
      <c r="G89" s="8">
        <v>0</v>
      </c>
      <c r="H89" s="10">
        <v>1908.27</v>
      </c>
      <c r="I89" s="10">
        <v>1908.27</v>
      </c>
      <c r="J89" s="10">
        <v>1908.27</v>
      </c>
      <c r="K89" s="10">
        <f t="shared" si="7"/>
        <v>0</v>
      </c>
      <c r="L89" s="72">
        <v>0</v>
      </c>
      <c r="M89" s="72">
        <v>0</v>
      </c>
      <c r="N89" s="72">
        <v>0</v>
      </c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>
      <c r="A90" s="6">
        <v>78</v>
      </c>
      <c r="B90" s="71" t="s">
        <v>175</v>
      </c>
      <c r="C90" s="71" t="s">
        <v>106</v>
      </c>
      <c r="D90" s="71" t="s">
        <v>0</v>
      </c>
      <c r="E90" s="9">
        <v>1</v>
      </c>
      <c r="F90" s="9">
        <v>1</v>
      </c>
      <c r="G90" s="8">
        <v>0</v>
      </c>
      <c r="H90" s="10">
        <v>104.71</v>
      </c>
      <c r="I90" s="10">
        <v>104.71</v>
      </c>
      <c r="J90" s="10">
        <v>104.71</v>
      </c>
      <c r="K90" s="10">
        <f t="shared" si="7"/>
        <v>0</v>
      </c>
      <c r="L90" s="72">
        <v>0</v>
      </c>
      <c r="M90" s="72">
        <v>0</v>
      </c>
      <c r="N90" s="72">
        <v>0</v>
      </c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>
      <c r="A91" s="6">
        <v>79</v>
      </c>
      <c r="B91" s="71" t="s">
        <v>176</v>
      </c>
      <c r="C91" s="71" t="s">
        <v>107</v>
      </c>
      <c r="D91" s="71" t="s">
        <v>0</v>
      </c>
      <c r="E91" s="9">
        <v>1</v>
      </c>
      <c r="F91" s="9">
        <v>1</v>
      </c>
      <c r="G91" s="8">
        <v>0</v>
      </c>
      <c r="H91" s="10">
        <v>172.41</v>
      </c>
      <c r="I91" s="10">
        <v>172.41</v>
      </c>
      <c r="J91" s="10">
        <v>172.41</v>
      </c>
      <c r="K91" s="10">
        <f t="shared" si="7"/>
        <v>0</v>
      </c>
      <c r="L91" s="72">
        <v>0</v>
      </c>
      <c r="M91" s="72">
        <v>0</v>
      </c>
      <c r="N91" s="72">
        <v>0</v>
      </c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>
      <c r="A92" s="6">
        <v>80</v>
      </c>
      <c r="B92" s="71" t="s">
        <v>177</v>
      </c>
      <c r="C92" s="71" t="s">
        <v>99</v>
      </c>
      <c r="D92" s="71" t="s">
        <v>0</v>
      </c>
      <c r="E92" s="9">
        <v>1</v>
      </c>
      <c r="F92" s="9">
        <v>1</v>
      </c>
      <c r="G92" s="8">
        <v>0</v>
      </c>
      <c r="H92" s="10">
        <v>3128.89</v>
      </c>
      <c r="I92" s="10">
        <v>3128.89</v>
      </c>
      <c r="J92" s="10">
        <v>3128.89</v>
      </c>
      <c r="K92" s="10">
        <f t="shared" si="7"/>
        <v>0</v>
      </c>
      <c r="L92" s="72">
        <v>0</v>
      </c>
      <c r="M92" s="72">
        <v>0</v>
      </c>
      <c r="N92" s="72">
        <v>0</v>
      </c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>
      <c r="A93" s="6">
        <v>81</v>
      </c>
      <c r="B93" s="74">
        <v>140</v>
      </c>
      <c r="C93" s="71" t="s">
        <v>64</v>
      </c>
      <c r="D93" s="71" t="s">
        <v>0</v>
      </c>
      <c r="E93" s="9">
        <v>1</v>
      </c>
      <c r="F93" s="9">
        <v>1</v>
      </c>
      <c r="G93" s="8">
        <v>0</v>
      </c>
      <c r="H93" s="10">
        <v>130.33000000000001</v>
      </c>
      <c r="I93" s="10">
        <f t="shared" ref="I93:I100" si="8">E93*H93</f>
        <v>130.33000000000001</v>
      </c>
      <c r="J93" s="10">
        <v>130.33000000000001</v>
      </c>
      <c r="K93" s="10">
        <f t="shared" ref="K93:K100" si="9">I93-J93</f>
        <v>0</v>
      </c>
      <c r="L93" s="72">
        <v>0</v>
      </c>
      <c r="M93" s="72">
        <v>0</v>
      </c>
      <c r="N93" s="72">
        <v>0</v>
      </c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>
      <c r="A94" s="6">
        <v>82</v>
      </c>
      <c r="B94" s="74">
        <v>143</v>
      </c>
      <c r="C94" s="71" t="s">
        <v>65</v>
      </c>
      <c r="D94" s="71" t="s">
        <v>0</v>
      </c>
      <c r="E94" s="9">
        <v>1</v>
      </c>
      <c r="F94" s="9">
        <v>1</v>
      </c>
      <c r="G94" s="8">
        <v>0</v>
      </c>
      <c r="H94" s="10">
        <v>20.41</v>
      </c>
      <c r="I94" s="10">
        <f t="shared" si="8"/>
        <v>20.41</v>
      </c>
      <c r="J94" s="10">
        <v>20.41</v>
      </c>
      <c r="K94" s="10">
        <f t="shared" si="9"/>
        <v>0</v>
      </c>
      <c r="L94" s="72">
        <v>0</v>
      </c>
      <c r="M94" s="72">
        <v>0</v>
      </c>
      <c r="N94" s="72">
        <v>0</v>
      </c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>
      <c r="A95" s="6">
        <v>83</v>
      </c>
      <c r="B95" s="74">
        <v>146</v>
      </c>
      <c r="C95" s="71" t="s">
        <v>66</v>
      </c>
      <c r="D95" s="71" t="s">
        <v>0</v>
      </c>
      <c r="E95" s="9">
        <v>1</v>
      </c>
      <c r="F95" s="9">
        <v>1</v>
      </c>
      <c r="G95" s="8">
        <v>0</v>
      </c>
      <c r="H95" s="10">
        <v>31.97</v>
      </c>
      <c r="I95" s="10">
        <f t="shared" si="8"/>
        <v>31.97</v>
      </c>
      <c r="J95" s="10">
        <f>I95</f>
        <v>31.97</v>
      </c>
      <c r="K95" s="10">
        <f t="shared" si="9"/>
        <v>0</v>
      </c>
      <c r="L95" s="72">
        <v>0</v>
      </c>
      <c r="M95" s="72">
        <v>0</v>
      </c>
      <c r="N95" s="72">
        <v>0</v>
      </c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>
      <c r="A96" s="6">
        <v>84</v>
      </c>
      <c r="B96" s="33">
        <v>153</v>
      </c>
      <c r="C96" s="7" t="s">
        <v>33</v>
      </c>
      <c r="D96" s="8" t="s">
        <v>0</v>
      </c>
      <c r="E96" s="9">
        <v>4</v>
      </c>
      <c r="F96" s="9">
        <v>4</v>
      </c>
      <c r="G96" s="8">
        <v>0</v>
      </c>
      <c r="H96" s="10">
        <v>184.5</v>
      </c>
      <c r="I96" s="10">
        <f t="shared" si="8"/>
        <v>738</v>
      </c>
      <c r="J96" s="10">
        <v>738</v>
      </c>
      <c r="K96" s="10">
        <f t="shared" si="9"/>
        <v>0</v>
      </c>
      <c r="L96" s="72">
        <v>0</v>
      </c>
      <c r="M96" s="72">
        <v>0</v>
      </c>
      <c r="N96" s="72">
        <v>0</v>
      </c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>
      <c r="A97" s="6">
        <v>85</v>
      </c>
      <c r="B97" s="33">
        <v>154</v>
      </c>
      <c r="C97" s="7" t="s">
        <v>32</v>
      </c>
      <c r="D97" s="8" t="s">
        <v>0</v>
      </c>
      <c r="E97" s="9">
        <v>2</v>
      </c>
      <c r="F97" s="9">
        <v>2</v>
      </c>
      <c r="G97" s="8">
        <v>0</v>
      </c>
      <c r="H97" s="10">
        <v>487.8</v>
      </c>
      <c r="I97" s="10">
        <f t="shared" si="8"/>
        <v>975.6</v>
      </c>
      <c r="J97" s="10">
        <v>975.6</v>
      </c>
      <c r="K97" s="10">
        <f t="shared" si="9"/>
        <v>0</v>
      </c>
      <c r="L97" s="72">
        <v>0</v>
      </c>
      <c r="M97" s="72">
        <v>0</v>
      </c>
      <c r="N97" s="72">
        <v>0</v>
      </c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>
      <c r="A98" s="6">
        <v>86</v>
      </c>
      <c r="B98" s="33">
        <v>157</v>
      </c>
      <c r="C98" s="7" t="s">
        <v>34</v>
      </c>
      <c r="D98" s="8" t="s">
        <v>0</v>
      </c>
      <c r="E98" s="9">
        <v>1</v>
      </c>
      <c r="F98" s="9">
        <v>1</v>
      </c>
      <c r="G98" s="8">
        <v>0</v>
      </c>
      <c r="H98" s="10">
        <v>598</v>
      </c>
      <c r="I98" s="10">
        <f t="shared" si="8"/>
        <v>598</v>
      </c>
      <c r="J98" s="10">
        <v>598</v>
      </c>
      <c r="K98" s="10">
        <f t="shared" si="9"/>
        <v>0</v>
      </c>
      <c r="L98" s="72">
        <v>0</v>
      </c>
      <c r="M98" s="72">
        <v>0</v>
      </c>
      <c r="N98" s="72">
        <v>0</v>
      </c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>
      <c r="A99" s="6">
        <v>87</v>
      </c>
      <c r="B99" s="33">
        <v>159</v>
      </c>
      <c r="C99" s="7" t="s">
        <v>62</v>
      </c>
      <c r="D99" s="8" t="s">
        <v>0</v>
      </c>
      <c r="E99" s="9">
        <v>3</v>
      </c>
      <c r="F99" s="9">
        <v>3</v>
      </c>
      <c r="G99" s="8">
        <v>0</v>
      </c>
      <c r="H99" s="10">
        <v>1425.41</v>
      </c>
      <c r="I99" s="10">
        <f t="shared" si="8"/>
        <v>4276.2300000000005</v>
      </c>
      <c r="J99" s="10">
        <v>4276.2299999999996</v>
      </c>
      <c r="K99" s="10">
        <f t="shared" si="9"/>
        <v>0</v>
      </c>
      <c r="L99" s="72">
        <v>0</v>
      </c>
      <c r="M99" s="72">
        <v>0</v>
      </c>
      <c r="N99" s="72">
        <v>0</v>
      </c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>
      <c r="A100" s="6">
        <v>88</v>
      </c>
      <c r="B100" s="33">
        <v>161</v>
      </c>
      <c r="C100" s="7" t="s">
        <v>187</v>
      </c>
      <c r="D100" s="8" t="s">
        <v>0</v>
      </c>
      <c r="E100" s="9">
        <v>1</v>
      </c>
      <c r="F100" s="9">
        <v>1</v>
      </c>
      <c r="G100" s="8">
        <v>0</v>
      </c>
      <c r="H100" s="10">
        <v>738.41</v>
      </c>
      <c r="I100" s="10">
        <f t="shared" si="8"/>
        <v>738.41</v>
      </c>
      <c r="J100" s="10">
        <v>738.41</v>
      </c>
      <c r="K100" s="10">
        <f t="shared" si="9"/>
        <v>0</v>
      </c>
      <c r="L100" s="72">
        <v>0</v>
      </c>
      <c r="M100" s="72">
        <v>0</v>
      </c>
      <c r="N100" s="72">
        <v>0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>
      <c r="A101" s="6">
        <v>89</v>
      </c>
      <c r="B101" s="33">
        <v>164</v>
      </c>
      <c r="C101" s="7" t="s">
        <v>189</v>
      </c>
      <c r="D101" s="8" t="s">
        <v>0</v>
      </c>
      <c r="E101" s="9">
        <v>1</v>
      </c>
      <c r="F101" s="9">
        <v>1</v>
      </c>
      <c r="G101" s="8">
        <v>0</v>
      </c>
      <c r="H101" s="10">
        <v>336.36</v>
      </c>
      <c r="I101" s="10">
        <v>336.36</v>
      </c>
      <c r="J101" s="10">
        <v>336.36</v>
      </c>
      <c r="K101" s="10">
        <v>0</v>
      </c>
      <c r="L101" s="72">
        <v>0</v>
      </c>
      <c r="M101" s="72">
        <v>0</v>
      </c>
      <c r="N101" s="72">
        <v>0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>
      <c r="A102" s="6">
        <v>90</v>
      </c>
      <c r="B102" s="33">
        <v>167</v>
      </c>
      <c r="C102" s="7" t="s">
        <v>190</v>
      </c>
      <c r="D102" s="8" t="s">
        <v>0</v>
      </c>
      <c r="E102" s="9">
        <v>1</v>
      </c>
      <c r="F102" s="9">
        <v>1</v>
      </c>
      <c r="G102" s="8">
        <v>0</v>
      </c>
      <c r="H102" s="10">
        <v>719.2</v>
      </c>
      <c r="I102" s="10">
        <v>719.2</v>
      </c>
      <c r="J102" s="10">
        <v>719.2</v>
      </c>
      <c r="K102" s="10">
        <v>0</v>
      </c>
      <c r="L102" s="72"/>
      <c r="M102" s="72"/>
      <c r="N102" s="7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>
      <c r="A103" s="6">
        <v>91</v>
      </c>
      <c r="B103" s="33">
        <f>'[1]Inventura sit.inv.311217'!B10</f>
        <v>32</v>
      </c>
      <c r="C103" s="7" t="str">
        <f>'[1]Inventura sit.inv.311217'!C10</f>
        <v xml:space="preserve">STOL PC MIA </v>
      </c>
      <c r="D103" s="8" t="str">
        <f>'[1]Inventura sit.inv.311217'!D10</f>
        <v>KOM</v>
      </c>
      <c r="E103" s="9">
        <f>'[1]Inventura sit.inv.311217'!E10</f>
        <v>1</v>
      </c>
      <c r="F103" s="9">
        <f>'[1]Inventura sit.inv.311217'!F10</f>
        <v>1</v>
      </c>
      <c r="G103" s="8">
        <f>'[1]Inventura sit.inv.311217'!G10</f>
        <v>0</v>
      </c>
      <c r="H103" s="10">
        <f>'[1]Inventura sit.inv.311217'!H10</f>
        <v>589</v>
      </c>
      <c r="I103" s="10">
        <f>'[1]Inventura sit.inv.311217'!I10</f>
        <v>589</v>
      </c>
      <c r="J103" s="10">
        <f>'[1]Inventura sit.inv.311217'!J10</f>
        <v>589</v>
      </c>
      <c r="K103" s="10">
        <f>'[1]Inventura sit.inv.311217'!K10</f>
        <v>0</v>
      </c>
      <c r="L103" s="72">
        <f>'[1]Inventura sit.inv.311217'!L10</f>
        <v>0</v>
      </c>
      <c r="M103" s="72">
        <f>'[1]Inventura sit.inv.311217'!M10</f>
        <v>0</v>
      </c>
      <c r="N103" s="72">
        <f>'[1]Inventura sit.inv.311217'!N10</f>
        <v>0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>
      <c r="A104" s="6">
        <v>92</v>
      </c>
      <c r="B104" s="33">
        <f>'[1]Inventura sit.inv.311217'!B11</f>
        <v>33</v>
      </c>
      <c r="C104" s="7" t="str">
        <f>'[1]Inventura sit.inv.311217'!C11</f>
        <v>STOLICA KONFERENCIJSKA</v>
      </c>
      <c r="D104" s="8" t="str">
        <f>'[1]Inventura sit.inv.311217'!D11</f>
        <v>KOM</v>
      </c>
      <c r="E104" s="9">
        <f>'[1]Inventura sit.inv.311217'!E11</f>
        <v>2</v>
      </c>
      <c r="F104" s="9">
        <f>'[1]Inventura sit.inv.311217'!F11</f>
        <v>2</v>
      </c>
      <c r="G104" s="8">
        <f>'[1]Inventura sit.inv.311217'!G11</f>
        <v>0</v>
      </c>
      <c r="H104" s="10">
        <f>'[1]Inventura sit.inv.311217'!H11</f>
        <v>119.9</v>
      </c>
      <c r="I104" s="10">
        <f>'[1]Inventura sit.inv.311217'!I11</f>
        <v>239.8</v>
      </c>
      <c r="J104" s="10">
        <f>'[1]Inventura sit.inv.311217'!J11</f>
        <v>239.8</v>
      </c>
      <c r="K104" s="10">
        <f>'[1]Inventura sit.inv.311217'!K11</f>
        <v>0</v>
      </c>
      <c r="L104" s="72">
        <f>'[1]Inventura sit.inv.311217'!L11</f>
        <v>0</v>
      </c>
      <c r="M104" s="72">
        <f>'[1]Inventura sit.inv.311217'!M11</f>
        <v>0</v>
      </c>
      <c r="N104" s="72">
        <f>'[1]Inventura sit.inv.311217'!N11</f>
        <v>0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>
      <c r="A105" s="6">
        <v>93</v>
      </c>
      <c r="B105" s="33">
        <f>'[1]Inventura sit.inv.311217'!B12</f>
        <v>69</v>
      </c>
      <c r="C105" s="7" t="str">
        <f>'[1]Inventura sit.inv.311217'!C12</f>
        <v>BANER ZA GUME</v>
      </c>
      <c r="D105" s="8" t="str">
        <f>'[1]Inventura sit.inv.311217'!D12</f>
        <v>KOM</v>
      </c>
      <c r="E105" s="9">
        <f>'[1]Inventura sit.inv.311217'!E12</f>
        <v>1</v>
      </c>
      <c r="F105" s="9">
        <f>'[1]Inventura sit.inv.311217'!F12</f>
        <v>1</v>
      </c>
      <c r="G105" s="8">
        <f>'[1]Inventura sit.inv.311217'!G12</f>
        <v>0</v>
      </c>
      <c r="H105" s="10">
        <f>'[1]Inventura sit.inv.311217'!H12</f>
        <v>1860.12</v>
      </c>
      <c r="I105" s="10">
        <f>'[1]Inventura sit.inv.311217'!I12</f>
        <v>1860.12</v>
      </c>
      <c r="J105" s="10">
        <f>'[1]Inventura sit.inv.311217'!J12</f>
        <v>1860.12</v>
      </c>
      <c r="K105" s="10">
        <f>'[1]Inventura sit.inv.311217'!K12</f>
        <v>0</v>
      </c>
      <c r="L105" s="72">
        <f>'[1]Inventura sit.inv.311217'!L12</f>
        <v>0</v>
      </c>
      <c r="M105" s="72">
        <f>'[1]Inventura sit.inv.311217'!M12</f>
        <v>0</v>
      </c>
      <c r="N105" s="72">
        <f>'[1]Inventura sit.inv.311217'!N12</f>
        <v>0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>
      <c r="A106" s="6">
        <v>94</v>
      </c>
      <c r="B106" s="33">
        <f>'[1]Inventura sit.inv.311217'!B13</f>
        <v>82</v>
      </c>
      <c r="C106" s="7" t="str">
        <f>'[1]Inventura sit.inv.311217'!C13</f>
        <v>STALAK ZA SALON</v>
      </c>
      <c r="D106" s="8" t="str">
        <f>'[1]Inventura sit.inv.311217'!D13</f>
        <v>KOM</v>
      </c>
      <c r="E106" s="9">
        <f>'[1]Inventura sit.inv.311217'!E13</f>
        <v>3</v>
      </c>
      <c r="F106" s="9">
        <f>'[1]Inventura sit.inv.311217'!F13</f>
        <v>3</v>
      </c>
      <c r="G106" s="8">
        <f>'[1]Inventura sit.inv.311217'!G13</f>
        <v>0</v>
      </c>
      <c r="H106" s="10">
        <f>'[1]Inventura sit.inv.311217'!H13</f>
        <v>557.84</v>
      </c>
      <c r="I106" s="10">
        <f>'[1]Inventura sit.inv.311217'!I13</f>
        <v>1673.52</v>
      </c>
      <c r="J106" s="10">
        <f>'[1]Inventura sit.inv.311217'!J13</f>
        <v>1673.52</v>
      </c>
      <c r="K106" s="10">
        <f>'[1]Inventura sit.inv.311217'!K13</f>
        <v>0</v>
      </c>
      <c r="L106" s="72">
        <f>'[1]Inventura sit.inv.311217'!L13</f>
        <v>0</v>
      </c>
      <c r="M106" s="72">
        <f>'[1]Inventura sit.inv.311217'!M13</f>
        <v>0</v>
      </c>
      <c r="N106" s="72">
        <f>'[1]Inventura sit.inv.311217'!N13</f>
        <v>0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>
      <c r="A107" s="6">
        <v>95</v>
      </c>
      <c r="B107" s="33">
        <f>'[1]Inventura sit.inv.311217'!B14</f>
        <v>102</v>
      </c>
      <c r="C107" s="7" t="str">
        <f>'[1]Inventura sit.inv.311217'!C14</f>
        <v>IZLOŽBENA POLICA ZA SALON</v>
      </c>
      <c r="D107" s="8" t="str">
        <f>'[1]Inventura sit.inv.311217'!D14</f>
        <v>KOM</v>
      </c>
      <c r="E107" s="9">
        <f>'[1]Inventura sit.inv.311217'!E14</f>
        <v>1</v>
      </c>
      <c r="F107" s="9">
        <f>'[1]Inventura sit.inv.311217'!F14</f>
        <v>1</v>
      </c>
      <c r="G107" s="8">
        <f>'[1]Inventura sit.inv.311217'!G14</f>
        <v>0</v>
      </c>
      <c r="H107" s="10">
        <f>'[1]Inventura sit.inv.311217'!H14</f>
        <v>6412.16</v>
      </c>
      <c r="I107" s="10">
        <f>'[1]Inventura sit.inv.311217'!I14</f>
        <v>6412.16</v>
      </c>
      <c r="J107" s="10">
        <f>'[1]Inventura sit.inv.311217'!J14</f>
        <v>6412.16</v>
      </c>
      <c r="K107" s="10">
        <f>'[1]Inventura sit.inv.311217'!K14</f>
        <v>0</v>
      </c>
      <c r="L107" s="72">
        <f>'[1]Inventura sit.inv.311217'!L14</f>
        <v>0</v>
      </c>
      <c r="M107" s="72">
        <f>'[1]Inventura sit.inv.311217'!M14</f>
        <v>0</v>
      </c>
      <c r="N107" s="72">
        <f>'[1]Inventura sit.inv.311217'!N14</f>
        <v>0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>
      <c r="A108" s="6">
        <v>96</v>
      </c>
      <c r="B108" s="33">
        <f>'[1]Inventura sit.inv.311217'!B15</f>
        <v>149</v>
      </c>
      <c r="C108" s="7" t="str">
        <f>'[1]Inventura sit.inv.311217'!C15</f>
        <v>UREDSKI STOL+SEGMENT+KAZETA</v>
      </c>
      <c r="D108" s="8" t="str">
        <f>'[1]Inventura sit.inv.311217'!D15</f>
        <v>KOM</v>
      </c>
      <c r="E108" s="9">
        <f>'[1]Inventura sit.inv.311217'!E15</f>
        <v>1</v>
      </c>
      <c r="F108" s="9">
        <f>'[1]Inventura sit.inv.311217'!F15</f>
        <v>1</v>
      </c>
      <c r="G108" s="8">
        <f>'[1]Inventura sit.inv.311217'!G15</f>
        <v>0</v>
      </c>
      <c r="H108" s="10">
        <f>'[1]Inventura sit.inv.311217'!H15</f>
        <v>2249.8000000000002</v>
      </c>
      <c r="I108" s="10">
        <f>'[1]Inventura sit.inv.311217'!I15</f>
        <v>2249.8000000000002</v>
      </c>
      <c r="J108" s="10">
        <f>'[1]Inventura sit.inv.311217'!J15</f>
        <v>2249.8000000000002</v>
      </c>
      <c r="K108" s="10">
        <f>'[1]Inventura sit.inv.311217'!K15</f>
        <v>0</v>
      </c>
      <c r="L108" s="72">
        <f>'[1]Inventura sit.inv.311217'!L15</f>
        <v>0</v>
      </c>
      <c r="M108" s="72">
        <f>'[1]Inventura sit.inv.311217'!M15</f>
        <v>0</v>
      </c>
      <c r="N108" s="72">
        <f>'[1]Inventura sit.inv.311217'!N15</f>
        <v>0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>
      <c r="A109" s="6">
        <v>97</v>
      </c>
      <c r="B109" s="33">
        <f>'[1]Inventura sit.inv.311217'!B16</f>
        <v>163</v>
      </c>
      <c r="C109" s="7" t="str">
        <f>'[1]Inventura sit.inv.311217'!C16</f>
        <v>POS PRINTER BIXOLON TERMALNI iz WG</v>
      </c>
      <c r="D109" s="8" t="str">
        <f>'[1]Inventura sit.inv.311217'!D16</f>
        <v>KOM</v>
      </c>
      <c r="E109" s="9">
        <f>'[1]Inventura sit.inv.311217'!E16</f>
        <v>1</v>
      </c>
      <c r="F109" s="9">
        <f>'[1]Inventura sit.inv.311217'!F16</f>
        <v>1</v>
      </c>
      <c r="G109" s="8">
        <f>'[1]Inventura sit.inv.311217'!G16</f>
        <v>0</v>
      </c>
      <c r="H109" s="10">
        <f>'[1]Inventura sit.inv.311217'!H16</f>
        <v>1143.71</v>
      </c>
      <c r="I109" s="10">
        <f>'[1]Inventura sit.inv.311217'!I16</f>
        <v>1143.71</v>
      </c>
      <c r="J109" s="10">
        <f>'[1]Inventura sit.inv.311217'!J16</f>
        <v>1143.71</v>
      </c>
      <c r="K109" s="10">
        <f>'[1]Inventura sit.inv.311217'!K16</f>
        <v>0</v>
      </c>
      <c r="L109" s="72">
        <f>'[1]Inventura sit.inv.311217'!L16</f>
        <v>0</v>
      </c>
      <c r="M109" s="72">
        <f>'[1]Inventura sit.inv.311217'!M16</f>
        <v>0</v>
      </c>
      <c r="N109" s="72">
        <f>'[1]Inventura sit.inv.311217'!N16</f>
        <v>0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>
      <c r="A110" s="6">
        <v>98</v>
      </c>
      <c r="B110" s="33">
        <f>'[1]Inventura sit.inv.311217'!B17</f>
        <v>35</v>
      </c>
      <c r="C110" s="7" t="str">
        <f>'[1]Inventura sit.inv.311217'!C17</f>
        <v>RAČUNALO ILICA iz WG</v>
      </c>
      <c r="D110" s="8" t="str">
        <f>'[1]Inventura sit.inv.311217'!D17</f>
        <v>KOM</v>
      </c>
      <c r="E110" s="9">
        <f>'[1]Inventura sit.inv.311217'!E17</f>
        <v>1</v>
      </c>
      <c r="F110" s="9">
        <f>'[1]Inventura sit.inv.311217'!F17</f>
        <v>1</v>
      </c>
      <c r="G110" s="8">
        <f>'[1]Inventura sit.inv.311217'!G17</f>
        <v>0</v>
      </c>
      <c r="H110" s="10">
        <f>'[1]Inventura sit.inv.311217'!H17</f>
        <v>3602.19</v>
      </c>
      <c r="I110" s="10">
        <f>'[1]Inventura sit.inv.311217'!I17</f>
        <v>3602.19</v>
      </c>
      <c r="J110" s="10">
        <f>'[1]Inventura sit.inv.311217'!J17</f>
        <v>3602.19</v>
      </c>
      <c r="K110" s="10">
        <f>'[1]Inventura sit.inv.311217'!K17</f>
        <v>0</v>
      </c>
      <c r="L110" s="72">
        <f>'[1]Inventura sit.inv.311217'!L17</f>
        <v>0</v>
      </c>
      <c r="M110" s="72">
        <f>'[1]Inventura sit.inv.311217'!M17</f>
        <v>0</v>
      </c>
      <c r="N110" s="72">
        <f>'[1]Inventura sit.inv.311217'!N17</f>
        <v>0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>
      <c r="A111" s="6"/>
      <c r="B111" s="11"/>
      <c r="C111" s="39" t="s">
        <v>208</v>
      </c>
      <c r="D111" s="40"/>
      <c r="E111" s="40">
        <f>SUM(E13:E110)</f>
        <v>114</v>
      </c>
      <c r="F111" s="40">
        <f>SUM(F13:F110)</f>
        <v>114</v>
      </c>
      <c r="G111" s="40">
        <f>SUM(G13:G99)</f>
        <v>0</v>
      </c>
      <c r="H111" s="41" t="s">
        <v>206</v>
      </c>
      <c r="I111" s="42">
        <f>SUM(I13:I110)</f>
        <v>82331.450000000026</v>
      </c>
      <c r="J111" s="43">
        <f>SUM(J13:J110)</f>
        <v>82331.450000000026</v>
      </c>
      <c r="K111" s="44">
        <f>SUM(K13:K102)</f>
        <v>0</v>
      </c>
      <c r="L111" s="75">
        <v>0</v>
      </c>
      <c r="M111" s="75">
        <v>0</v>
      </c>
      <c r="N111" s="75">
        <v>0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>
      <c r="A112" s="6"/>
      <c r="B112" s="11"/>
      <c r="C112" s="11"/>
      <c r="D112" s="12"/>
      <c r="E112" s="12"/>
      <c r="F112" s="12"/>
      <c r="G112" s="12"/>
      <c r="H112" s="12"/>
      <c r="I112" s="9"/>
      <c r="J112" s="9"/>
      <c r="K112" s="34"/>
      <c r="L112" s="72"/>
      <c r="M112" s="72"/>
      <c r="N112" s="7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>
      <c r="A113" s="46"/>
      <c r="B113" s="47" t="s">
        <v>195</v>
      </c>
      <c r="C113" s="47"/>
      <c r="D113" s="48"/>
      <c r="E113" s="48"/>
      <c r="F113" s="48"/>
      <c r="G113" s="48"/>
      <c r="H113" s="48"/>
      <c r="I113" s="49"/>
      <c r="J113" s="49"/>
      <c r="K113" s="50"/>
      <c r="L113" s="76"/>
      <c r="M113" s="76"/>
      <c r="N113" s="77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>
      <c r="A114" s="87" t="s">
        <v>209</v>
      </c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9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>
      <c r="A115" s="87" t="s">
        <v>178</v>
      </c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9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>
      <c r="A116" s="87" t="s">
        <v>179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9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>
      <c r="A117" s="90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>
      <c r="A118" s="36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8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>
      <c r="A119" s="90" t="s">
        <v>180</v>
      </c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>
      <c r="A120" s="78" t="s">
        <v>181</v>
      </c>
      <c r="B120" s="58" t="s">
        <v>191</v>
      </c>
      <c r="C120" s="58" t="s">
        <v>182</v>
      </c>
      <c r="D120" s="64"/>
      <c r="E120" s="13"/>
      <c r="F120" s="13"/>
      <c r="G120" s="13"/>
      <c r="H120" s="64"/>
      <c r="I120" s="79" t="s">
        <v>183</v>
      </c>
      <c r="J120" s="74"/>
      <c r="K120" s="64"/>
      <c r="L120" s="80"/>
      <c r="M120" s="80"/>
      <c r="N120" s="80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>
      <c r="A121" s="78"/>
      <c r="B121" s="58"/>
      <c r="C121" s="58" t="s">
        <v>182</v>
      </c>
      <c r="D121" s="64"/>
      <c r="E121" s="13"/>
      <c r="F121" s="13"/>
      <c r="G121" s="13"/>
      <c r="H121" s="64"/>
      <c r="I121" s="71" t="s">
        <v>186</v>
      </c>
      <c r="J121" s="74"/>
      <c r="K121" s="64"/>
      <c r="L121" s="80"/>
      <c r="M121" s="80"/>
      <c r="N121" s="80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>
      <c r="A122" s="78"/>
      <c r="B122" s="58"/>
      <c r="C122" s="58" t="s">
        <v>182</v>
      </c>
      <c r="D122" s="64"/>
      <c r="E122" s="13"/>
      <c r="F122" s="13"/>
      <c r="G122" s="13"/>
      <c r="H122" s="64"/>
      <c r="I122" s="74"/>
      <c r="J122" s="74"/>
      <c r="K122" s="64"/>
      <c r="L122" s="64"/>
      <c r="M122" s="64"/>
      <c r="N122" s="64"/>
      <c r="O122" s="5"/>
      <c r="P122" s="2"/>
      <c r="Q122" s="2"/>
      <c r="R122" s="2"/>
      <c r="S122" s="2"/>
      <c r="T122" s="2"/>
      <c r="U122" s="2"/>
      <c r="V122" s="2"/>
      <c r="W122" s="2"/>
      <c r="X122" s="2"/>
    </row>
    <row r="123" spans="1:24">
      <c r="A123" s="78"/>
      <c r="B123" s="64"/>
      <c r="C123" s="64"/>
      <c r="D123" s="64"/>
      <c r="E123" s="13"/>
      <c r="F123" s="13"/>
      <c r="G123" s="13"/>
      <c r="H123" s="64"/>
      <c r="I123" s="71" t="s">
        <v>184</v>
      </c>
      <c r="J123" s="74"/>
      <c r="K123" s="64"/>
      <c r="L123" s="64"/>
      <c r="M123" s="64"/>
      <c r="N123" s="64"/>
      <c r="O123" s="5"/>
      <c r="P123" s="2"/>
      <c r="Q123" s="2"/>
      <c r="R123" s="2"/>
      <c r="S123" s="2"/>
      <c r="T123" s="2"/>
      <c r="U123" s="2"/>
      <c r="V123" s="2"/>
      <c r="W123" s="2"/>
      <c r="X123" s="2"/>
    </row>
    <row r="124" spans="1:24">
      <c r="A124" s="78"/>
      <c r="B124" s="64"/>
      <c r="C124" s="64"/>
      <c r="D124" s="64"/>
      <c r="E124" s="12" t="s">
        <v>210</v>
      </c>
      <c r="F124" s="13"/>
      <c r="G124" s="13"/>
      <c r="H124" s="64"/>
      <c r="I124" s="74"/>
      <c r="J124" s="74"/>
      <c r="K124" s="64"/>
      <c r="L124" s="64"/>
      <c r="M124" s="64"/>
      <c r="N124" s="64"/>
      <c r="O124" s="5"/>
      <c r="P124" s="2"/>
      <c r="Q124" s="2"/>
      <c r="R124" s="2"/>
      <c r="S124" s="2"/>
      <c r="T124" s="2"/>
      <c r="U124" s="2"/>
      <c r="V124" s="2"/>
      <c r="W124" s="2"/>
      <c r="X124" s="2"/>
    </row>
    <row r="125" spans="1:24">
      <c r="A125" s="81"/>
      <c r="B125" s="82"/>
      <c r="C125" s="82"/>
      <c r="D125" s="82"/>
      <c r="E125" s="35"/>
      <c r="F125" s="35"/>
      <c r="G125" s="35"/>
      <c r="H125" s="82"/>
      <c r="I125" s="83"/>
      <c r="J125" s="83"/>
      <c r="K125" s="82"/>
      <c r="L125" s="82"/>
      <c r="M125" s="82"/>
      <c r="N125" s="82"/>
      <c r="O125" s="5"/>
      <c r="P125" s="2"/>
      <c r="Q125" s="2"/>
      <c r="R125" s="2"/>
      <c r="S125" s="2"/>
      <c r="T125" s="2"/>
      <c r="U125" s="2"/>
      <c r="V125" s="2"/>
      <c r="W125" s="2"/>
      <c r="X125" s="2"/>
    </row>
    <row r="126" spans="1:24">
      <c r="A126" s="81"/>
      <c r="B126" s="82"/>
      <c r="C126" s="82"/>
      <c r="D126" s="82"/>
      <c r="E126" s="35"/>
      <c r="F126" s="35"/>
      <c r="G126" s="35"/>
      <c r="H126" s="82"/>
      <c r="I126" s="84"/>
      <c r="J126" s="84"/>
      <c r="K126" s="85"/>
      <c r="L126" s="82"/>
      <c r="M126" s="82"/>
      <c r="N126" s="82"/>
      <c r="O126" s="5"/>
      <c r="P126" s="2"/>
      <c r="Q126" s="2"/>
      <c r="R126" s="2"/>
      <c r="S126" s="2"/>
      <c r="T126" s="2"/>
      <c r="U126" s="2"/>
      <c r="V126" s="2"/>
      <c r="W126" s="2"/>
      <c r="X126" s="2"/>
    </row>
    <row r="127" spans="1:24">
      <c r="A127" s="56"/>
      <c r="B127" s="56"/>
      <c r="C127" s="56"/>
      <c r="D127" s="56"/>
      <c r="H127" s="56"/>
      <c r="I127" s="86"/>
      <c r="J127" s="86"/>
      <c r="K127" s="56"/>
      <c r="L127" s="56"/>
      <c r="M127" s="56"/>
      <c r="N127" s="56"/>
    </row>
  </sheetData>
  <phoneticPr fontId="2" type="noConversion"/>
  <pageMargins left="0.75" right="0.75" top="1" bottom="1" header="0.5" footer="0.5"/>
  <pageSetup paperSize="9"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Inventura sit.inv.14032019</vt:lpstr>
      <vt:lpstr>Početno_stanje_robno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user</cp:lastModifiedBy>
  <cp:lastPrinted>2019-03-12T18:36:22Z</cp:lastPrinted>
  <dcterms:created xsi:type="dcterms:W3CDTF">2009-09-28T13:33:58Z</dcterms:created>
  <dcterms:modified xsi:type="dcterms:W3CDTF">2019-06-05T14:00:57Z</dcterms:modified>
</cp:coreProperties>
</file>